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drawings/drawing11.xml" ContentType="application/vnd.openxmlformats-officedocument.drawing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drawings/drawing12.xml" ContentType="application/vnd.openxmlformats-officedocument.drawing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drawings/drawing13.xml" ContentType="application/vnd.openxmlformats-officedocument.drawing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drawings/drawing14.xml" ContentType="application/vnd.openxmlformats-officedocument.drawing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drawings/drawing15.xml" ContentType="application/vnd.openxmlformats-officedocument.drawing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drawings/drawing16.xml" ContentType="application/vnd.openxmlformats-officedocument.drawing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drawings/drawing17.xml" ContentType="application/vnd.openxmlformats-officedocument.drawing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drawings/drawing18.xml" ContentType="application/vnd.openxmlformats-officedocument.drawing+xml"/>
  <Override PartName="/xl/charts/chart25.xml" ContentType="application/vnd.openxmlformats-officedocument.drawingml.chart+xml"/>
  <Override PartName="/xl/charts/chart26.xml" ContentType="application/vnd.openxmlformats-officedocument.drawingml.chart+xml"/>
  <Override PartName="/xl/drawings/drawing19.xml" ContentType="application/vnd.openxmlformats-officedocument.drawing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drawings/drawing20.xml" ContentType="application/vnd.openxmlformats-officedocument.drawing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drawings/drawing21.xml" ContentType="application/vnd.openxmlformats-officedocument.drawing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drawings/drawing22.xml" ContentType="application/vnd.openxmlformats-officedocument.drawing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23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drawings/drawing24.xml" ContentType="application/vnd.openxmlformats-officedocument.drawing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autoCompressPictures="0" defaultThemeVersion="124226"/>
  <bookViews>
    <workbookView xWindow="600" yWindow="180" windowWidth="17715" windowHeight="8415" tabRatio="733"/>
  </bookViews>
  <sheets>
    <sheet name="ÍNDICE" sheetId="27" r:id="rId1"/>
    <sheet name="CAUSAS MUERTE_ESPAÑA" sheetId="7" r:id="rId2"/>
    <sheet name="TIPOS DE ECV_ESPAÑA" sheetId="8" r:id="rId3"/>
    <sheet name="HISTÓRICO_ECV_ESPAÑA" sheetId="5" r:id="rId4"/>
    <sheet name="ECV_CCAA" sheetId="1" r:id="rId5"/>
    <sheet name="ECV_MUJERES_CCAA" sheetId="2" r:id="rId6"/>
    <sheet name="ECV_HOMBRES_CCAA" sheetId="3" r:id="rId7"/>
    <sheet name="HISTÓRICO_ECV_NAVARRA" sheetId="24" r:id="rId8"/>
    <sheet name="HISTÓRICO_ECV_ANDALUCÍA" sheetId="9" r:id="rId9"/>
    <sheet name="HISTÓRICO_ECV_ARAGÓN" sheetId="11" r:id="rId10"/>
    <sheet name="HISTÓRICO_ECV_ASTURIAS" sheetId="12" r:id="rId11"/>
    <sheet name="HISTÓRICO_ECV_ISLAS BALEARES" sheetId="13" r:id="rId12"/>
    <sheet name="HISTÓRICO_ECV_CANARIAS" sheetId="14" r:id="rId13"/>
    <sheet name="HISTÓRICO_ECV_CANTABRIA" sheetId="15" r:id="rId14"/>
    <sheet name="HISTÓRICO_ECVCASTILLA LA MANCHA" sheetId="16" r:id="rId15"/>
    <sheet name="HISTÓRICO_ECV_CASTILLA Y LEÓN" sheetId="17" r:id="rId16"/>
    <sheet name="HISTÓRICO_ECV_CATALUÑA" sheetId="18" r:id="rId17"/>
    <sheet name="HISTÓRICO_ECV_EXTREMADURA" sheetId="19" r:id="rId18"/>
    <sheet name="HISTÓRICO_ECV_GALICIA" sheetId="20" r:id="rId19"/>
    <sheet name="HISTÓRICO_ECV_LA RIOJA" sheetId="21" r:id="rId20"/>
    <sheet name="HISTÓRICO_ECV_MADRID" sheetId="22" r:id="rId21"/>
    <sheet name="HISTÓRICO_ECV_MURCIA" sheetId="23" r:id="rId22"/>
    <sheet name="HISTÓRICO_ECV_PAÍS VASCO" sheetId="25" r:id="rId23"/>
    <sheet name="HISTÓRICO_ECV_VALENCIA" sheetId="26" r:id="rId24"/>
  </sheets>
  <calcPr calcId="14562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9" i="26" l="1"/>
  <c r="B10" i="26"/>
  <c r="B11" i="26"/>
  <c r="B12" i="26"/>
  <c r="B13" i="26"/>
  <c r="B14" i="26"/>
  <c r="B15" i="26"/>
  <c r="B16" i="26"/>
  <c r="B17" i="26"/>
  <c r="B18" i="26"/>
  <c r="B19" i="26"/>
  <c r="B20" i="26"/>
  <c r="B9" i="25"/>
  <c r="B10" i="25"/>
  <c r="B11" i="25"/>
  <c r="B12" i="25"/>
  <c r="B13" i="25"/>
  <c r="B14" i="25"/>
  <c r="B15" i="25"/>
  <c r="B16" i="25"/>
  <c r="B17" i="25"/>
  <c r="B18" i="25"/>
  <c r="B19" i="25"/>
  <c r="B20" i="25"/>
  <c r="B9" i="24"/>
  <c r="B10" i="24"/>
  <c r="B11" i="24"/>
  <c r="B12" i="24"/>
  <c r="B13" i="24"/>
  <c r="B14" i="24"/>
  <c r="B15" i="24"/>
  <c r="B16" i="24"/>
  <c r="B17" i="24"/>
  <c r="B18" i="24"/>
  <c r="B19" i="24"/>
  <c r="B20" i="24"/>
  <c r="B9" i="23"/>
  <c r="B10" i="23"/>
  <c r="B11" i="23"/>
  <c r="B12" i="23"/>
  <c r="B13" i="23"/>
  <c r="B14" i="23"/>
  <c r="B15" i="23"/>
  <c r="B16" i="23"/>
  <c r="B17" i="23"/>
  <c r="B18" i="23"/>
  <c r="B19" i="23"/>
  <c r="B20" i="23"/>
  <c r="B9" i="22"/>
  <c r="B10" i="22"/>
  <c r="B11" i="22"/>
  <c r="B12" i="22"/>
  <c r="B13" i="22"/>
  <c r="B14" i="22"/>
  <c r="B15" i="22"/>
  <c r="B16" i="22"/>
  <c r="B17" i="22"/>
  <c r="B18" i="22"/>
  <c r="B19" i="22"/>
  <c r="B20" i="22"/>
  <c r="B9" i="21"/>
  <c r="B10" i="21"/>
  <c r="B11" i="21"/>
  <c r="B12" i="21"/>
  <c r="B13" i="21"/>
  <c r="B14" i="21"/>
  <c r="B15" i="21"/>
  <c r="B16" i="21"/>
  <c r="B17" i="21"/>
  <c r="B18" i="21"/>
  <c r="B19" i="21"/>
  <c r="B20" i="21"/>
  <c r="B9" i="20"/>
  <c r="B10" i="20"/>
  <c r="B11" i="20"/>
  <c r="B12" i="20"/>
  <c r="B13" i="20"/>
  <c r="B14" i="20"/>
  <c r="B15" i="20"/>
  <c r="B16" i="20"/>
  <c r="B17" i="20"/>
  <c r="B18" i="20"/>
  <c r="B19" i="20"/>
  <c r="B20" i="20"/>
  <c r="B9" i="19"/>
  <c r="B10" i="19"/>
  <c r="B11" i="19"/>
  <c r="B12" i="19"/>
  <c r="B13" i="19"/>
  <c r="B14" i="19"/>
  <c r="B15" i="19"/>
  <c r="B16" i="19"/>
  <c r="B17" i="19"/>
  <c r="B18" i="19"/>
  <c r="B19" i="19"/>
  <c r="B20" i="19"/>
  <c r="B9" i="18"/>
  <c r="B10" i="18"/>
  <c r="B11" i="18"/>
  <c r="B12" i="18"/>
  <c r="B13" i="18"/>
  <c r="B14" i="18"/>
  <c r="B15" i="18"/>
  <c r="B16" i="18"/>
  <c r="B17" i="18"/>
  <c r="B18" i="18"/>
  <c r="B19" i="18"/>
  <c r="B20" i="18"/>
  <c r="B9" i="17"/>
  <c r="B10" i="17"/>
  <c r="B11" i="17"/>
  <c r="B12" i="17"/>
  <c r="B13" i="17"/>
  <c r="B14" i="17"/>
  <c r="B15" i="17"/>
  <c r="B16" i="17"/>
  <c r="B17" i="17"/>
  <c r="B18" i="17"/>
  <c r="B19" i="17"/>
  <c r="B20" i="17"/>
  <c r="B9" i="16"/>
  <c r="B10" i="16"/>
  <c r="B11" i="16"/>
  <c r="B12" i="16"/>
  <c r="B13" i="16"/>
  <c r="B14" i="16"/>
  <c r="B15" i="16"/>
  <c r="B16" i="16"/>
  <c r="B17" i="16"/>
  <c r="B18" i="16"/>
  <c r="B19" i="16"/>
  <c r="B20" i="16"/>
  <c r="B9" i="15"/>
  <c r="B10" i="15"/>
  <c r="B11" i="15"/>
  <c r="B12" i="15"/>
  <c r="B13" i="15"/>
  <c r="B14" i="15"/>
  <c r="B15" i="15"/>
  <c r="B16" i="15"/>
  <c r="B17" i="15"/>
  <c r="B18" i="15"/>
  <c r="B19" i="15"/>
  <c r="B20" i="15"/>
  <c r="B9" i="14"/>
  <c r="B10" i="14"/>
  <c r="B11" i="14"/>
  <c r="B12" i="14"/>
  <c r="B13" i="14"/>
  <c r="B14" i="14"/>
  <c r="B15" i="14"/>
  <c r="B16" i="14"/>
  <c r="B17" i="14"/>
  <c r="B18" i="14"/>
  <c r="B19" i="14"/>
  <c r="B20" i="14"/>
  <c r="B9" i="13"/>
  <c r="B10" i="13"/>
  <c r="B11" i="13"/>
  <c r="B12" i="13"/>
  <c r="B13" i="13"/>
  <c r="B14" i="13"/>
  <c r="B15" i="13"/>
  <c r="B16" i="13"/>
  <c r="B17" i="13"/>
  <c r="B18" i="13"/>
  <c r="B19" i="13"/>
  <c r="B20" i="13"/>
  <c r="B9" i="12"/>
  <c r="B10" i="12"/>
  <c r="B11" i="12"/>
  <c r="B12" i="12"/>
  <c r="B13" i="12"/>
  <c r="B14" i="12"/>
  <c r="B15" i="12"/>
  <c r="B16" i="12"/>
  <c r="B17" i="12"/>
  <c r="B18" i="12"/>
  <c r="B19" i="12"/>
  <c r="B20" i="12"/>
  <c r="B9" i="11"/>
  <c r="B10" i="11"/>
  <c r="B11" i="11"/>
  <c r="B12" i="11"/>
  <c r="B13" i="11"/>
  <c r="B14" i="11"/>
  <c r="B15" i="11"/>
  <c r="B16" i="11"/>
  <c r="B17" i="11"/>
  <c r="B18" i="11"/>
  <c r="B19" i="11"/>
  <c r="B20" i="11"/>
  <c r="B20" i="9"/>
  <c r="B19" i="9"/>
  <c r="B18" i="9"/>
  <c r="B17" i="9"/>
  <c r="B16" i="9"/>
  <c r="B15" i="9"/>
  <c r="B14" i="9"/>
  <c r="B13" i="9"/>
  <c r="B12" i="9"/>
  <c r="B11" i="9"/>
  <c r="B10" i="9"/>
  <c r="B9" i="9"/>
  <c r="J13" i="7"/>
  <c r="C73" i="3"/>
  <c r="C73" i="2"/>
  <c r="C29" i="7"/>
  <c r="D14" i="7"/>
  <c r="B9" i="5"/>
  <c r="B8" i="5"/>
  <c r="B17" i="5"/>
  <c r="B16" i="5"/>
  <c r="B15" i="5"/>
  <c r="B14" i="5"/>
  <c r="B13" i="5"/>
  <c r="B12" i="5"/>
  <c r="B11" i="5"/>
  <c r="B10" i="5"/>
  <c r="D12" i="7"/>
  <c r="D13" i="7"/>
  <c r="C29" i="3"/>
  <c r="C17" i="3"/>
  <c r="C41" i="3"/>
  <c r="C53" i="3"/>
  <c r="C50" i="3"/>
  <c r="C38" i="3"/>
  <c r="C65" i="3"/>
  <c r="C14" i="3"/>
  <c r="C44" i="3"/>
  <c r="C26" i="3"/>
  <c r="C56" i="3"/>
  <c r="C59" i="3"/>
  <c r="C47" i="3"/>
  <c r="C62" i="3"/>
  <c r="C68" i="3"/>
  <c r="C35" i="3"/>
  <c r="C23" i="3"/>
  <c r="C32" i="3"/>
  <c r="C7" i="3"/>
  <c r="C20" i="3"/>
  <c r="C7" i="1"/>
  <c r="C7" i="2"/>
  <c r="C53" i="2"/>
  <c r="C26" i="2"/>
  <c r="C23" i="2"/>
  <c r="C65" i="2"/>
  <c r="C50" i="2"/>
  <c r="C41" i="2"/>
  <c r="C62" i="2"/>
  <c r="C14" i="2"/>
  <c r="C32" i="2"/>
  <c r="C35" i="2"/>
  <c r="C59" i="2"/>
  <c r="C38" i="2"/>
  <c r="C44" i="2"/>
  <c r="C56" i="2"/>
  <c r="C68" i="2"/>
  <c r="C47" i="2"/>
  <c r="C20" i="2"/>
  <c r="C29" i="2"/>
  <c r="C17" i="2"/>
  <c r="C71" i="1"/>
  <c r="C42" i="1"/>
  <c r="C21" i="1"/>
  <c r="C24" i="1"/>
  <c r="C60" i="1"/>
  <c r="C51" i="1"/>
  <c r="C36" i="1"/>
  <c r="C63" i="1"/>
  <c r="C12" i="1"/>
  <c r="C33" i="1"/>
  <c r="C30" i="1"/>
  <c r="C57" i="1"/>
  <c r="C48" i="1"/>
  <c r="C45" i="1"/>
  <c r="C54" i="1"/>
  <c r="C66" i="1"/>
  <c r="C39" i="1"/>
  <c r="C18" i="1"/>
  <c r="C27" i="1"/>
  <c r="C15" i="1"/>
</calcChain>
</file>

<file path=xl/sharedStrings.xml><?xml version="1.0" encoding="utf-8"?>
<sst xmlns="http://schemas.openxmlformats.org/spreadsheetml/2006/main" count="1058" uniqueCount="157">
  <si>
    <t>Andalucía</t>
  </si>
  <si>
    <t>   001-102 I-XXII.Todas las causas</t>
  </si>
  <si>
    <t>   053-061 IX.Enfermedades del sistema circulatorio</t>
  </si>
  <si>
    <t>Aragón</t>
  </si>
  <si>
    <t>Asturias, Principado de</t>
  </si>
  <si>
    <t>Balears, Illes</t>
  </si>
  <si>
    <t>Canarias</t>
  </si>
  <si>
    <t>Cantabria</t>
  </si>
  <si>
    <t>Castilla y León</t>
  </si>
  <si>
    <t>Castilla-La Mancha</t>
  </si>
  <si>
    <t>Cataluña</t>
  </si>
  <si>
    <t>Comunitat Valenciana</t>
  </si>
  <si>
    <t>Extremadura</t>
  </si>
  <si>
    <t>Galicia</t>
  </si>
  <si>
    <t>Madrid, Comunidad de</t>
  </si>
  <si>
    <t>Murcia, Región de</t>
  </si>
  <si>
    <t>Navarra, Comunidad Foral de</t>
  </si>
  <si>
    <t>País Vasco</t>
  </si>
  <si>
    <t>Rioja, La</t>
  </si>
  <si>
    <t>Ceuta</t>
  </si>
  <si>
    <t>Melilla</t>
  </si>
  <si>
    <t>Extranjero</t>
  </si>
  <si>
    <t>por encima de la media española</t>
  </si>
  <si>
    <t>por debajo de la media española</t>
  </si>
  <si>
    <t>Todas las edades - ambos sexos</t>
  </si>
  <si>
    <t>Todas las edades - MUJERES</t>
  </si>
  <si>
    <t>España</t>
  </si>
  <si>
    <t>ESPAÑA</t>
  </si>
  <si>
    <t>Todas las edades - HOMBRES</t>
  </si>
  <si>
    <t>MUJERES</t>
  </si>
  <si>
    <t>HOMBRES</t>
  </si>
  <si>
    <t>BRECHA ENTRE MUJERES Y HOMBRES</t>
  </si>
  <si>
    <t>Porcentaje de defunciones por enfermedades del sistema circulatorio</t>
  </si>
  <si>
    <t>Año 2002</t>
  </si>
  <si>
    <t>Año 2003</t>
  </si>
  <si>
    <t>Año 2004</t>
  </si>
  <si>
    <t>Año 2005</t>
  </si>
  <si>
    <t>Año 2006</t>
  </si>
  <si>
    <t>Año 2007</t>
  </si>
  <si>
    <t>Año 2008</t>
  </si>
  <si>
    <t>Año 2009</t>
  </si>
  <si>
    <t>Año 2010</t>
  </si>
  <si>
    <t>Año 2011</t>
  </si>
  <si>
    <t>Año 2012</t>
  </si>
  <si>
    <t>Muertes por ECV (cifras totales)</t>
  </si>
  <si>
    <t>Cifras absolutas de muerte por ECV</t>
  </si>
  <si>
    <t>1º</t>
  </si>
  <si>
    <t>2º</t>
  </si>
  <si>
    <t>3º</t>
  </si>
  <si>
    <t>4º</t>
  </si>
  <si>
    <t>5º</t>
  </si>
  <si>
    <t>6º</t>
  </si>
  <si>
    <t>7º</t>
  </si>
  <si>
    <t>8º</t>
  </si>
  <si>
    <t>9º</t>
  </si>
  <si>
    <t>10º</t>
  </si>
  <si>
    <t>11º</t>
  </si>
  <si>
    <t>12º</t>
  </si>
  <si>
    <t>13º</t>
  </si>
  <si>
    <t>14º</t>
  </si>
  <si>
    <t>15º</t>
  </si>
  <si>
    <t>16º</t>
  </si>
  <si>
    <t>17º</t>
  </si>
  <si>
    <t>Enfermedades del sistema circulatorio</t>
  </si>
  <si>
    <t>Embarazo, parto y puerperio</t>
  </si>
  <si>
    <t>Malformaciones congénitas, deformidades y anomalías cromosómicas</t>
  </si>
  <si>
    <t>Enfermedades de la piel y del tejido subcutáneo</t>
  </si>
  <si>
    <t>Enfermedades de la sangre y de los órganos hematopoyéticos, y ciertos trastornos que afectan al mecanismo de la inmunidad</t>
  </si>
  <si>
    <t>Enfermedades del sistema osteomuscular y del tejido conjuntivo</t>
  </si>
  <si>
    <t>Enfermedades del sistema genitourinario</t>
  </si>
  <si>
    <t>Enfermedades endocrinas, nutricionales y metabólicas</t>
  </si>
  <si>
    <t>Trastornos mentales y del comportamiento</t>
  </si>
  <si>
    <t>Causas externas de mortalidad</t>
  </si>
  <si>
    <t>Afecciones originadas en el periodo perinatal</t>
  </si>
  <si>
    <t xml:space="preserve">Enfermedades infecciosas y parasitarias </t>
  </si>
  <si>
    <t xml:space="preserve">Síntomas, signos y hallazgos anormales clínicos y de laboratorio, no clasificados en otra parte </t>
  </si>
  <si>
    <t>Enfermedades del sistema digestivo</t>
  </si>
  <si>
    <t>Enfermedades del sistema nervioso y de los órganos de los sentidos</t>
  </si>
  <si>
    <t>Enfermedades del sistema respiratorio</t>
  </si>
  <si>
    <t>Tumores</t>
  </si>
  <si>
    <t>La enfermedad cardiovascular se posiciona, de nuevo, como la primera causa de muerte en España, por delante del cáncer y las enfermedades respiratorias</t>
  </si>
  <si>
    <t>Enfermedades cardíacas reumáticas crónicas</t>
  </si>
  <si>
    <t>Otras enfermedades isquémicas del corazón</t>
  </si>
  <si>
    <t>Insuficiencia cardíaca</t>
  </si>
  <si>
    <t>Otras enfermedades del corazón</t>
  </si>
  <si>
    <t>Total de defunciones</t>
  </si>
  <si>
    <t>Otras enfermedades de los vasos sanguíneos</t>
  </si>
  <si>
    <t>Enfermedades cerebrovasculares</t>
  </si>
  <si>
    <t>Infarto agudo de miocardio</t>
  </si>
  <si>
    <t>Enfermedades hipertensivas</t>
  </si>
  <si>
    <t>Aterosclerosis</t>
  </si>
  <si>
    <t>DEFUNCIONES</t>
  </si>
  <si>
    <t xml:space="preserve"> Año 2003</t>
  </si>
  <si>
    <t>La mortalidad por enfermedades cerebrovasculares e infarto agudo de miocardio es la que más desciende en los últimos diez años</t>
  </si>
  <si>
    <t xml:space="preserve">Descenso lento pero sostenido de la mortalidad cardiovascular a lo largo de los últimos años </t>
  </si>
  <si>
    <t>INE 2013 (datos publicados 27 febrero de 2015)</t>
  </si>
  <si>
    <t xml:space="preserve">CAUSAS DE MORTALIDAD </t>
  </si>
  <si>
    <t>Año 2013</t>
  </si>
  <si>
    <t xml:space="preserve">Tras el repunte del periodo anterior, de nuevo, descenso de las muertes cardiovasculares en cifras absolutas </t>
  </si>
  <si>
    <t>La mortalidad por enfermedades hipertensivas es la que más crece en la última década</t>
  </si>
  <si>
    <t>La  mortalidad por insuficiencia cardiaca vuelve a descender tras el repunte de los últimos años</t>
  </si>
  <si>
    <t>Galicia, Andalucía y Astúrias, las CCAA con más mortalidad cardiovascular proporcionalmente</t>
  </si>
  <si>
    <t>Canarias, Madrid y País Vasco, las CCAA con menos mortalidad cardiovascular proporcionalmente</t>
  </si>
  <si>
    <t>Galicia, Andalucía y Astúrias, las CCAA con mayor mortalidad cardiovascular entre las mujeres (porcentualmente)</t>
  </si>
  <si>
    <t>Canarias, País Vasco y Madrid, las CCAA con menor mortalidad cardiovascular entre las mujeres (porcentualmente)</t>
  </si>
  <si>
    <t>Galicia, Ceuta y Andalucía, las CCAA con mayor mortalidad cardiovascular entre los hombres (porcentualmente)</t>
  </si>
  <si>
    <t>Canarias, Madrid y Cantabria, las CCAA con menor mortalidad cardiovascular entre los hombres (porcentualmente)</t>
  </si>
  <si>
    <t>Aumenta la diferencia de mortalidad cardiovascular entre hombres y mujeres en 1,65 puntos</t>
  </si>
  <si>
    <t>La mujer española muere un 8,81% más que el hombre por causa cardiovascular</t>
  </si>
  <si>
    <t>MORTALIDAD CARDIOVASCULAR PORCENTUAL RESPECTO A LAS DEMÁS CAUSAS</t>
  </si>
  <si>
    <t>Diferencia de más de diez mil defunciones anuales entre hombres y mujeres por ECV</t>
  </si>
  <si>
    <t>La mortalidad por enfermedades isquémicas vuelve a reducirse, con cifras similares a hace dos años</t>
  </si>
  <si>
    <t>ANDALUCÍA</t>
  </si>
  <si>
    <t>Muertes todas causas (cifras totales)</t>
  </si>
  <si>
    <t>Desciende la mortalidad cardiovascular en cifras absolutas en Andalucía rompiendo la tendencia de los últimos años</t>
  </si>
  <si>
    <t>Causas de muerte en España</t>
  </si>
  <si>
    <t>ÍNDICE</t>
  </si>
  <si>
    <t>Defunciones según el tipo de enfermedad cardiovascular en España</t>
  </si>
  <si>
    <t>Gráficos sobre la evolución de la enfermedad cardiovascular en España desde el año 2002 hasta el 2013</t>
  </si>
  <si>
    <t>Muertes por enfermedades cardiovasculares divididas según cada Comunidad Autónoma</t>
  </si>
  <si>
    <t>Mortalidad por enfermedad cardiovascular en la mujer según cada Comunidad Autónoma</t>
  </si>
  <si>
    <t>Mortalidad por enfermedad cardiovascular en el hombre según cada Comunidad Autónoma</t>
  </si>
  <si>
    <t>Gráficos sobre la evolución de la enfermedad cardiovascular en Andalucía desde el año 2002 hasta el 2013</t>
  </si>
  <si>
    <t>Gráficos sobre la evolución de la enfermedad cardiovascular en Aragón desde el año 2002 hasta el 2013</t>
  </si>
  <si>
    <t>ARAGÓN</t>
  </si>
  <si>
    <t>ASTURIAS</t>
  </si>
  <si>
    <t>ISLAS BALEARES</t>
  </si>
  <si>
    <t>CANARIAS</t>
  </si>
  <si>
    <t>CANTABRIA</t>
  </si>
  <si>
    <t>CASTILLA LA MANCHA</t>
  </si>
  <si>
    <t>CASTILLA Y LEÓN</t>
  </si>
  <si>
    <t>CATALUÑA</t>
  </si>
  <si>
    <t>EXTREMADURA</t>
  </si>
  <si>
    <t>GALICIA</t>
  </si>
  <si>
    <t>LA RIOJA</t>
  </si>
  <si>
    <t>MADRID</t>
  </si>
  <si>
    <t>La mortaliad cardiovascular vuelve a descender tras el repunte de 2012, tanto en cifras absolutas como en porcentaje.</t>
  </si>
  <si>
    <t xml:space="preserve">REGIÓN DE MURCIA </t>
  </si>
  <si>
    <t>NAVARRA, COMUNIDAD FORAL DE</t>
  </si>
  <si>
    <t>PAÍS VASCO</t>
  </si>
  <si>
    <t>VALENCIA</t>
  </si>
  <si>
    <t>Gráficos sobre la evolución de la enfermedad cardiovascular en Asturias desde el año 2002 hasta el 2013</t>
  </si>
  <si>
    <t>Gráficos sobre la evolución de la enfermedad cardiovascular en Baleares desde el año 2002 hasta el 2013</t>
  </si>
  <si>
    <t>Gráficos sobre la evolución de la enfermedad cardiovascular en Canarias desde el año 2002 hasta el 2013</t>
  </si>
  <si>
    <t>Gráficos sobre la evolución de la enfermedad cardiovascular en Cantabria desde el año 2002 hasta el 2013</t>
  </si>
  <si>
    <t>Gráficos sobre la evolución de la enfermedad cardiovascular en Castilla la Mancha desde el año 2002 hasta el 2013</t>
  </si>
  <si>
    <t>Gráficos sobre la evolución de la enfermedad cardiovascular en Castilla y León desde el año 2002 hasta el 2013</t>
  </si>
  <si>
    <t>Gráficos sobre la evolución de la enfermedad cardiovascular en Cataluña desde el año 2002 hasta el 2013</t>
  </si>
  <si>
    <t>Gráficos sobre la evolución de la enfermedad cardiovascular en Extremadura desde el año 2002 hasta el 2013</t>
  </si>
  <si>
    <t>Gráficos sobre la evolución de la enfermedad cardiovascular en Galicia desde el año 2002 hasta el 2013</t>
  </si>
  <si>
    <t>Gráficos sobre la evolución de la enfermedad cardiovascular en La Rioja desde el año 2002 hasta el 2013</t>
  </si>
  <si>
    <t>Gráficos sobre la evolución de la enfermedad cardiovascular en Madrid desde el año 2002 hasta el 2013</t>
  </si>
  <si>
    <t>Gráficos sobre la evolución de la enfermedad cardiovascular en Murcia desde el año 2002 hasta el 2013</t>
  </si>
  <si>
    <t>Gráficos sobre la evolución de la enfermedad cardiovascular en Navarra desde el año 2002 hasta el 2013</t>
  </si>
  <si>
    <t>Gráficos sobre la evolución de la enfermedad cardiovascular en País Vasco desde el año 2002 hasta el 2013</t>
  </si>
  <si>
    <t>Gráficos sobre la evolución de la enfermedad cardiovascular en Valencia desde el año 2002 hasta el 2013</t>
  </si>
  <si>
    <t>Nº de pestaña: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</si>
</sst>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9.9"/>
      <color rgb="FF333333"/>
      <name val="Arial"/>
      <family val="2"/>
    </font>
    <font>
      <sz val="8.8000000000000007"/>
      <color rgb="FF333333"/>
      <name val="Arial"/>
      <family val="2"/>
    </font>
    <font>
      <b/>
      <sz val="8.8000000000000007"/>
      <color rgb="FF333333"/>
      <name val="Arial"/>
      <family val="2"/>
    </font>
    <font>
      <sz val="1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333333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8.8000000000000007"/>
      <color rgb="FF333333"/>
      <name val="Calibri"/>
      <family val="2"/>
      <scheme val="minor"/>
    </font>
    <font>
      <sz val="8.8000000000000007"/>
      <color rgb="FF333333"/>
      <name val="Calibri"/>
      <family val="2"/>
      <scheme val="minor"/>
    </font>
    <font>
      <sz val="11"/>
      <color rgb="FF333333"/>
      <name val="Calibri"/>
      <family val="2"/>
      <scheme val="minor"/>
    </font>
    <font>
      <b/>
      <sz val="10"/>
      <name val="Arial"/>
      <family val="2"/>
    </font>
    <font>
      <b/>
      <sz val="1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0" tint="-0.499984740745262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1">
    <xf numFmtId="0" fontId="0" fillId="0" borderId="0"/>
  </cellStyleXfs>
  <cellXfs count="85">
    <xf numFmtId="0" fontId="0" fillId="0" borderId="0" xfId="0"/>
    <xf numFmtId="3" fontId="3" fillId="2" borderId="1" xfId="0" applyNumberFormat="1" applyFont="1" applyFill="1" applyBorder="1" applyAlignment="1">
      <alignment horizontal="right" indent="1"/>
    </xf>
    <xf numFmtId="10" fontId="0" fillId="0" borderId="1" xfId="0" applyNumberFormat="1" applyBorder="1"/>
    <xf numFmtId="0" fontId="0" fillId="0" borderId="1" xfId="0" applyBorder="1"/>
    <xf numFmtId="0" fontId="1" fillId="0" borderId="0" xfId="0" applyFont="1"/>
    <xf numFmtId="3" fontId="3" fillId="2" borderId="0" xfId="0" applyNumberFormat="1" applyFont="1" applyFill="1" applyBorder="1" applyAlignment="1">
      <alignment horizontal="right" indent="1"/>
    </xf>
    <xf numFmtId="10" fontId="0" fillId="0" borderId="0" xfId="0" applyNumberFormat="1" applyBorder="1"/>
    <xf numFmtId="0" fontId="4" fillId="4" borderId="0" xfId="0" applyFont="1" applyFill="1" applyBorder="1" applyAlignment="1">
      <alignment horizontal="left" vertical="center" wrapText="1" indent="1"/>
    </xf>
    <xf numFmtId="0" fontId="4" fillId="8" borderId="1" xfId="0" applyFont="1" applyFill="1" applyBorder="1" applyAlignment="1">
      <alignment horizontal="left" vertical="center" wrapText="1" indent="1"/>
    </xf>
    <xf numFmtId="0" fontId="3" fillId="4" borderId="1" xfId="0" applyFont="1" applyFill="1" applyBorder="1" applyAlignment="1">
      <alignment horizontal="right" indent="1"/>
    </xf>
    <xf numFmtId="0" fontId="0" fillId="0" borderId="0" xfId="0" applyBorder="1"/>
    <xf numFmtId="0" fontId="0" fillId="9" borderId="0" xfId="0" applyFill="1"/>
    <xf numFmtId="10" fontId="5" fillId="9" borderId="1" xfId="0" applyNumberFormat="1" applyFont="1" applyFill="1" applyBorder="1"/>
    <xf numFmtId="0" fontId="0" fillId="8" borderId="0" xfId="0" applyFill="1"/>
    <xf numFmtId="0" fontId="6" fillId="0" borderId="0" xfId="0" applyFont="1"/>
    <xf numFmtId="10" fontId="1" fillId="0" borderId="1" xfId="0" applyNumberFormat="1" applyFont="1" applyBorder="1"/>
    <xf numFmtId="3" fontId="1" fillId="0" borderId="0" xfId="0" applyNumberFormat="1" applyFont="1"/>
    <xf numFmtId="0" fontId="0" fillId="0" borderId="0" xfId="0" applyFont="1"/>
    <xf numFmtId="0" fontId="7" fillId="5" borderId="1" xfId="0" applyFont="1" applyFill="1" applyBorder="1" applyAlignment="1">
      <alignment vertical="center" wrapText="1"/>
    </xf>
    <xf numFmtId="3" fontId="5" fillId="5" borderId="1" xfId="0" applyNumberFormat="1" applyFont="1" applyFill="1" applyBorder="1" applyAlignment="1">
      <alignment horizontal="right"/>
    </xf>
    <xf numFmtId="0" fontId="7" fillId="6" borderId="1" xfId="0" applyFont="1" applyFill="1" applyBorder="1" applyAlignment="1">
      <alignment vertical="center" wrapText="1"/>
    </xf>
    <xf numFmtId="3" fontId="5" fillId="6" borderId="1" xfId="0" applyNumberFormat="1" applyFont="1" applyFill="1" applyBorder="1" applyAlignment="1">
      <alignment horizontal="right"/>
    </xf>
    <xf numFmtId="0" fontId="7" fillId="3" borderId="1" xfId="0" applyFont="1" applyFill="1" applyBorder="1" applyAlignment="1">
      <alignment vertical="center" wrapText="1"/>
    </xf>
    <xf numFmtId="3" fontId="5" fillId="3" borderId="1" xfId="0" applyNumberFormat="1" applyFont="1" applyFill="1" applyBorder="1" applyAlignment="1">
      <alignment horizontal="right"/>
    </xf>
    <xf numFmtId="0" fontId="7" fillId="8" borderId="1" xfId="0" applyFont="1" applyFill="1" applyBorder="1" applyAlignment="1">
      <alignment vertical="center" wrapText="1"/>
    </xf>
    <xf numFmtId="3" fontId="5" fillId="0" borderId="1" xfId="0" applyNumberFormat="1" applyFont="1" applyBorder="1" applyAlignment="1">
      <alignment horizontal="right"/>
    </xf>
    <xf numFmtId="0" fontId="7" fillId="7" borderId="1" xfId="0" applyFont="1" applyFill="1" applyBorder="1" applyAlignment="1">
      <alignment vertical="center" wrapText="1"/>
    </xf>
    <xf numFmtId="0" fontId="0" fillId="8" borderId="2" xfId="0" applyFont="1" applyFill="1" applyBorder="1"/>
    <xf numFmtId="10" fontId="0" fillId="0" borderId="2" xfId="0" applyNumberFormat="1" applyFont="1" applyBorder="1"/>
    <xf numFmtId="0" fontId="0" fillId="8" borderId="1" xfId="0" applyFont="1" applyFill="1" applyBorder="1"/>
    <xf numFmtId="10" fontId="0" fillId="0" borderId="1" xfId="0" applyNumberFormat="1" applyFont="1" applyBorder="1"/>
    <xf numFmtId="3" fontId="0" fillId="0" borderId="1" xfId="0" applyNumberFormat="1" applyFont="1" applyBorder="1"/>
    <xf numFmtId="10" fontId="0" fillId="4" borderId="1" xfId="0" applyNumberFormat="1" applyFont="1" applyFill="1" applyBorder="1"/>
    <xf numFmtId="10" fontId="0" fillId="9" borderId="1" xfId="0" applyNumberFormat="1" applyFont="1" applyFill="1" applyBorder="1"/>
    <xf numFmtId="0" fontId="0" fillId="0" borderId="1" xfId="0" applyFont="1" applyBorder="1"/>
    <xf numFmtId="10" fontId="0" fillId="8" borderId="1" xfId="0" applyNumberFormat="1" applyFont="1" applyFill="1" applyBorder="1"/>
    <xf numFmtId="10" fontId="0" fillId="0" borderId="0" xfId="0" applyNumberFormat="1" applyFont="1" applyBorder="1"/>
    <xf numFmtId="0" fontId="9" fillId="4" borderId="0" xfId="0" applyFont="1" applyFill="1" applyBorder="1" applyAlignment="1">
      <alignment horizontal="left" vertical="center" wrapText="1" indent="1"/>
    </xf>
    <xf numFmtId="3" fontId="10" fillId="2" borderId="0" xfId="0" applyNumberFormat="1" applyFont="1" applyFill="1" applyBorder="1" applyAlignment="1">
      <alignment horizontal="right" indent="1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 indent="1"/>
    </xf>
    <xf numFmtId="3" fontId="11" fillId="2" borderId="1" xfId="0" applyNumberFormat="1" applyFont="1" applyFill="1" applyBorder="1" applyAlignment="1">
      <alignment horizontal="right" indent="1"/>
    </xf>
    <xf numFmtId="0" fontId="7" fillId="8" borderId="0" xfId="0" applyFont="1" applyFill="1" applyAlignment="1">
      <alignment horizontal="left" vertical="center" wrapText="1" indent="1"/>
    </xf>
    <xf numFmtId="3" fontId="11" fillId="2" borderId="2" xfId="0" applyNumberFormat="1" applyFont="1" applyFill="1" applyBorder="1" applyAlignment="1">
      <alignment horizontal="right" indent="1"/>
    </xf>
    <xf numFmtId="0" fontId="11" fillId="2" borderId="1" xfId="0" applyFont="1" applyFill="1" applyBorder="1" applyAlignment="1">
      <alignment horizontal="right" indent="1"/>
    </xf>
    <xf numFmtId="0" fontId="7" fillId="4" borderId="0" xfId="0" applyFont="1" applyFill="1" applyBorder="1" applyAlignment="1">
      <alignment horizontal="left" vertical="center" wrapText="1" indent="1"/>
    </xf>
    <xf numFmtId="3" fontId="11" fillId="2" borderId="0" xfId="0" applyNumberFormat="1" applyFont="1" applyFill="1" applyBorder="1" applyAlignment="1">
      <alignment horizontal="right" indent="1"/>
    </xf>
    <xf numFmtId="0" fontId="7" fillId="4" borderId="3" xfId="0" applyFont="1" applyFill="1" applyBorder="1" applyAlignment="1">
      <alignment horizontal="left" vertical="center" wrapText="1" indent="1"/>
    </xf>
    <xf numFmtId="0" fontId="11" fillId="2" borderId="4" xfId="0" applyFont="1" applyFill="1" applyBorder="1" applyAlignment="1">
      <alignment horizontal="right" indent="1"/>
    </xf>
    <xf numFmtId="0" fontId="11" fillId="4" borderId="1" xfId="0" applyFont="1" applyFill="1" applyBorder="1" applyAlignment="1">
      <alignment horizontal="right" indent="1"/>
    </xf>
    <xf numFmtId="3" fontId="11" fillId="4" borderId="0" xfId="0" applyNumberFormat="1" applyFont="1" applyFill="1" applyBorder="1" applyAlignment="1">
      <alignment horizontal="right" indent="1"/>
    </xf>
    <xf numFmtId="0" fontId="7" fillId="4" borderId="1" xfId="0" applyFont="1" applyFill="1" applyBorder="1" applyAlignment="1">
      <alignment vertical="center" wrapText="1"/>
    </xf>
    <xf numFmtId="0" fontId="1" fillId="7" borderId="1" xfId="0" applyFont="1" applyFill="1" applyBorder="1"/>
    <xf numFmtId="3" fontId="12" fillId="7" borderId="1" xfId="0" applyNumberFormat="1" applyFont="1" applyFill="1" applyBorder="1" applyAlignment="1">
      <alignment horizontal="right"/>
    </xf>
    <xf numFmtId="3" fontId="12" fillId="7" borderId="1" xfId="0" applyNumberFormat="1" applyFont="1" applyFill="1" applyBorder="1" applyAlignment="1">
      <alignment horizontal="left"/>
    </xf>
    <xf numFmtId="3" fontId="5" fillId="8" borderId="1" xfId="0" applyNumberFormat="1" applyFont="1" applyFill="1" applyBorder="1" applyAlignment="1">
      <alignment horizontal="left"/>
    </xf>
    <xf numFmtId="3" fontId="0" fillId="0" borderId="0" xfId="0" applyNumberFormat="1"/>
    <xf numFmtId="3" fontId="5" fillId="0" borderId="1" xfId="0" applyNumberFormat="1" applyFont="1" applyBorder="1" applyAlignment="1">
      <alignment horizontal="right" wrapText="1"/>
    </xf>
    <xf numFmtId="3" fontId="5" fillId="0" borderId="1" xfId="0" applyNumberFormat="1" applyFont="1" applyFill="1" applyBorder="1" applyAlignment="1">
      <alignment horizontal="right"/>
    </xf>
    <xf numFmtId="3" fontId="13" fillId="4" borderId="6" xfId="0" applyNumberFormat="1" applyFont="1" applyFill="1" applyBorder="1" applyAlignment="1">
      <alignment horizontal="center" wrapText="1"/>
    </xf>
    <xf numFmtId="10" fontId="0" fillId="4" borderId="0" xfId="0" applyNumberFormat="1" applyFont="1" applyFill="1" applyBorder="1"/>
    <xf numFmtId="10" fontId="1" fillId="0" borderId="0" xfId="0" applyNumberFormat="1" applyFont="1" applyBorder="1"/>
    <xf numFmtId="0" fontId="14" fillId="0" borderId="0" xfId="0" applyFont="1"/>
    <xf numFmtId="0" fontId="1" fillId="0" borderId="0" xfId="0" applyFont="1" applyAlignment="1">
      <alignment horizontal="left"/>
    </xf>
    <xf numFmtId="0" fontId="15" fillId="0" borderId="0" xfId="0" applyFont="1"/>
    <xf numFmtId="0" fontId="13" fillId="0" borderId="0" xfId="0" applyFont="1"/>
    <xf numFmtId="0" fontId="7" fillId="7" borderId="1" xfId="0" applyFont="1" applyFill="1" applyBorder="1" applyAlignment="1">
      <alignment horizontal="center" vertical="center" wrapText="1"/>
    </xf>
    <xf numFmtId="0" fontId="7" fillId="8" borderId="1" xfId="0" applyFont="1" applyFill="1" applyBorder="1" applyAlignment="1">
      <alignment horizontal="left" vertical="center" wrapText="1"/>
    </xf>
    <xf numFmtId="0" fontId="7" fillId="5" borderId="1" xfId="0" applyFont="1" applyFill="1" applyBorder="1" applyAlignment="1">
      <alignment horizontal="left" vertical="center" wrapText="1"/>
    </xf>
    <xf numFmtId="0" fontId="0" fillId="10" borderId="1" xfId="0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/>
    </xf>
    <xf numFmtId="0" fontId="7" fillId="7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left"/>
    </xf>
    <xf numFmtId="3" fontId="13" fillId="4" borderId="0" xfId="0" applyNumberFormat="1" applyFont="1" applyFill="1" applyBorder="1" applyAlignment="1">
      <alignment horizontal="left" wrapText="1"/>
    </xf>
    <xf numFmtId="0" fontId="8" fillId="7" borderId="3" xfId="0" applyFont="1" applyFill="1" applyBorder="1" applyAlignment="1">
      <alignment horizontal="center" wrapText="1"/>
    </xf>
    <xf numFmtId="0" fontId="8" fillId="7" borderId="4" xfId="0" applyFont="1" applyFill="1" applyBorder="1" applyAlignment="1">
      <alignment horizontal="center" wrapText="1"/>
    </xf>
    <xf numFmtId="0" fontId="8" fillId="7" borderId="3" xfId="0" applyFont="1" applyFill="1" applyBorder="1" applyAlignment="1">
      <alignment horizontal="center"/>
    </xf>
    <xf numFmtId="0" fontId="8" fillId="7" borderId="4" xfId="0" applyFont="1" applyFill="1" applyBorder="1" applyAlignment="1">
      <alignment horizontal="center"/>
    </xf>
    <xf numFmtId="0" fontId="7" fillId="7" borderId="3" xfId="0" applyFont="1" applyFill="1" applyBorder="1" applyAlignment="1">
      <alignment horizontal="center" vertical="center" wrapText="1"/>
    </xf>
    <xf numFmtId="0" fontId="7" fillId="7" borderId="4" xfId="0" applyFont="1" applyFill="1" applyBorder="1" applyAlignment="1">
      <alignment horizontal="center" vertical="center" wrapText="1"/>
    </xf>
    <xf numFmtId="0" fontId="7" fillId="7" borderId="1" xfId="0" applyFont="1" applyFill="1" applyBorder="1" applyAlignment="1">
      <alignment horizontal="center" vertical="center" wrapText="1"/>
    </xf>
    <xf numFmtId="0" fontId="2" fillId="7" borderId="1" xfId="0" applyFont="1" applyFill="1" applyBorder="1" applyAlignment="1">
      <alignment horizontal="center" vertical="center" wrapText="1"/>
    </xf>
    <xf numFmtId="0" fontId="7" fillId="7" borderId="5" xfId="0" applyFont="1" applyFill="1" applyBorder="1" applyAlignment="1">
      <alignment horizontal="center" vertical="center" wrapText="1"/>
    </xf>
    <xf numFmtId="0" fontId="7" fillId="7" borderId="6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1"/>
    <c:view3D>
      <c:rotX val="15"/>
      <c:rotY val="20"/>
      <c:rAngAx val="1"/>
    </c:view3D>
    <c:floor>
      <c:thickness val="0"/>
    </c:floor>
    <c:sideWall>
      <c:thickness val="0"/>
    </c:sideWall>
    <c:backWall>
      <c:thickness val="0"/>
    </c:backWall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dLbls>
            <c:dLbl>
              <c:idx val="0"/>
              <c:layout>
                <c:manualLayout>
                  <c:x val="0"/>
                  <c:y val="-6.9444444444444503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dLbl>
              <c:idx val="1"/>
              <c:layout>
                <c:manualLayout>
                  <c:x val="0"/>
                  <c:y val="-6.481481481481495E-2"/>
                </c:manualLayout>
              </c:layout>
              <c:showLegendKey val="0"/>
              <c:showVal val="1"/>
              <c:showCatName val="0"/>
              <c:showSerName val="0"/>
              <c:showPercent val="0"/>
              <c:showBubbleSize val="0"/>
            </c:dLbl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strRef>
              <c:f>'CAUSAS MUERTE_ESPAÑA'!$F$19:$F$20</c:f>
              <c:strCache>
                <c:ptCount val="2"/>
                <c:pt idx="0">
                  <c:v>MUJERES</c:v>
                </c:pt>
                <c:pt idx="1">
                  <c:v>HOMBRES</c:v>
                </c:pt>
              </c:strCache>
            </c:strRef>
          </c:cat>
          <c:val>
            <c:numRef>
              <c:f>'CAUSAS MUERTE_ESPAÑA'!$G$19:$G$20</c:f>
              <c:numCache>
                <c:formatCode>#,##0</c:formatCode>
                <c:ptCount val="2"/>
                <c:pt idx="0">
                  <c:v>63997</c:v>
                </c:pt>
                <c:pt idx="1">
                  <c:v>53487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75"/>
        <c:shape val="box"/>
        <c:axId val="56597888"/>
        <c:axId val="56603776"/>
        <c:axId val="0"/>
      </c:bar3DChart>
      <c:catAx>
        <c:axId val="56597888"/>
        <c:scaling>
          <c:orientation val="minMax"/>
        </c:scaling>
        <c:delete val="0"/>
        <c:axPos val="b"/>
        <c:majorTickMark val="none"/>
        <c:minorTickMark val="none"/>
        <c:tickLblPos val="nextTo"/>
        <c:crossAx val="56603776"/>
        <c:crosses val="autoZero"/>
        <c:auto val="1"/>
        <c:lblAlgn val="ctr"/>
        <c:lblOffset val="100"/>
        <c:noMultiLvlLbl val="0"/>
      </c:catAx>
      <c:valAx>
        <c:axId val="56603776"/>
        <c:scaling>
          <c:orientation val="minMax"/>
        </c:scaling>
        <c:delete val="0"/>
        <c:axPos val="l"/>
        <c:numFmt formatCode="#,##0" sourceLinked="1"/>
        <c:majorTickMark val="none"/>
        <c:minorTickMark val="none"/>
        <c:tickLblPos val="nextTo"/>
        <c:crossAx val="565978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Aragón</a:t>
            </a:r>
            <a:endParaRPr lang="es-ES">
              <a:effectLst/>
            </a:endParaRP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HISTÓRICO_ECV_ARAGÓN!$B$23:$B$34</c:f>
              <c:numCache>
                <c:formatCode>#,##0</c:formatCode>
                <c:ptCount val="12"/>
                <c:pt idx="0">
                  <c:v>4339</c:v>
                </c:pt>
                <c:pt idx="1">
                  <c:v>4461</c:v>
                </c:pt>
                <c:pt idx="2">
                  <c:v>4198</c:v>
                </c:pt>
                <c:pt idx="3">
                  <c:v>4343</c:v>
                </c:pt>
                <c:pt idx="4">
                  <c:v>4165</c:v>
                </c:pt>
                <c:pt idx="5">
                  <c:v>4297</c:v>
                </c:pt>
                <c:pt idx="6">
                  <c:v>4273</c:v>
                </c:pt>
                <c:pt idx="7">
                  <c:v>3946</c:v>
                </c:pt>
                <c:pt idx="8">
                  <c:v>4093</c:v>
                </c:pt>
                <c:pt idx="9">
                  <c:v>4232</c:v>
                </c:pt>
                <c:pt idx="10">
                  <c:v>4265</c:v>
                </c:pt>
                <c:pt idx="11">
                  <c:v>4215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67168"/>
        <c:axId val="88593536"/>
      </c:lineChart>
      <c:catAx>
        <c:axId val="88567168"/>
        <c:scaling>
          <c:orientation val="minMax"/>
        </c:scaling>
        <c:delete val="0"/>
        <c:axPos val="b"/>
        <c:majorTickMark val="none"/>
        <c:minorTickMark val="none"/>
        <c:tickLblPos val="nextTo"/>
        <c:crossAx val="88593536"/>
        <c:crosses val="autoZero"/>
        <c:auto val="1"/>
        <c:lblAlgn val="ctr"/>
        <c:lblOffset val="100"/>
        <c:noMultiLvlLbl val="0"/>
      </c:catAx>
      <c:valAx>
        <c:axId val="88593536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85671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HISTÓRICO_ECV_ASTURIAS!$B$9:$B$20</c:f>
              <c:numCache>
                <c:formatCode>0.00%</c:formatCode>
                <c:ptCount val="12"/>
                <c:pt idx="0">
                  <c:v>0.3471506761107534</c:v>
                </c:pt>
                <c:pt idx="1">
                  <c:v>0.34496549560853201</c:v>
                </c:pt>
                <c:pt idx="2">
                  <c:v>0.34239043824701193</c:v>
                </c:pt>
                <c:pt idx="3">
                  <c:v>0.33944737463591279</c:v>
                </c:pt>
                <c:pt idx="4">
                  <c:v>0.33762761302868255</c:v>
                </c:pt>
                <c:pt idx="5">
                  <c:v>0.3405699850003947</c:v>
                </c:pt>
                <c:pt idx="6">
                  <c:v>0.33451063495800959</c:v>
                </c:pt>
                <c:pt idx="7">
                  <c:v>0.33623324711968022</c:v>
                </c:pt>
                <c:pt idx="8">
                  <c:v>0.33092337917485265</c:v>
                </c:pt>
                <c:pt idx="9">
                  <c:v>0.31889887994951888</c:v>
                </c:pt>
                <c:pt idx="10">
                  <c:v>0.31830279066230704</c:v>
                </c:pt>
                <c:pt idx="11">
                  <c:v>0.32809306712781011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709440"/>
        <c:axId val="93710976"/>
      </c:lineChart>
      <c:catAx>
        <c:axId val="93709440"/>
        <c:scaling>
          <c:orientation val="minMax"/>
        </c:scaling>
        <c:delete val="0"/>
        <c:axPos val="b"/>
        <c:majorTickMark val="none"/>
        <c:minorTickMark val="none"/>
        <c:tickLblPos val="nextTo"/>
        <c:crossAx val="93710976"/>
        <c:crosses val="autoZero"/>
        <c:auto val="1"/>
        <c:lblAlgn val="ctr"/>
        <c:lblOffset val="100"/>
        <c:noMultiLvlLbl val="0"/>
      </c:catAx>
      <c:valAx>
        <c:axId val="9371097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370944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Asturias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HISTÓRICO_ECV_ASTURIAS!$A$23:$A$34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HISTÓRICO_ECV_ASTURIAS!$B$23:$B$34</c:f>
              <c:numCache>
                <c:formatCode>#,##0</c:formatCode>
                <c:ptCount val="12"/>
                <c:pt idx="0">
                  <c:v>4313</c:v>
                </c:pt>
                <c:pt idx="1">
                  <c:v>4399</c:v>
                </c:pt>
                <c:pt idx="2">
                  <c:v>4297</c:v>
                </c:pt>
                <c:pt idx="3">
                  <c:v>4312</c:v>
                </c:pt>
                <c:pt idx="4">
                  <c:v>4167</c:v>
                </c:pt>
                <c:pt idx="5">
                  <c:v>4314</c:v>
                </c:pt>
                <c:pt idx="6">
                  <c:v>4262</c:v>
                </c:pt>
                <c:pt idx="7">
                  <c:v>4290</c:v>
                </c:pt>
                <c:pt idx="8">
                  <c:v>4211</c:v>
                </c:pt>
                <c:pt idx="9">
                  <c:v>4043</c:v>
                </c:pt>
                <c:pt idx="10">
                  <c:v>4186</c:v>
                </c:pt>
                <c:pt idx="11">
                  <c:v>4174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09600"/>
        <c:axId val="94015488"/>
      </c:lineChart>
      <c:catAx>
        <c:axId val="94009600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15488"/>
        <c:crosses val="autoZero"/>
        <c:auto val="1"/>
        <c:lblAlgn val="ctr"/>
        <c:lblOffset val="100"/>
        <c:noMultiLvlLbl val="0"/>
      </c:catAx>
      <c:valAx>
        <c:axId val="940154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40096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Islas</a:t>
            </a:r>
            <a:r>
              <a:rPr lang="es-ES" baseline="0"/>
              <a:t> Baleares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BALEARES'!$B$9:$B$20</c:f>
              <c:numCache>
                <c:formatCode>0.00%</c:formatCode>
                <c:ptCount val="12"/>
                <c:pt idx="0">
                  <c:v>0.35648017992690467</c:v>
                </c:pt>
                <c:pt idx="1">
                  <c:v>0.35554044867437118</c:v>
                </c:pt>
                <c:pt idx="2">
                  <c:v>0.34184397163120567</c:v>
                </c:pt>
                <c:pt idx="3">
                  <c:v>0.33636734139383234</c:v>
                </c:pt>
                <c:pt idx="4">
                  <c:v>0.34013793103448275</c:v>
                </c:pt>
                <c:pt idx="5">
                  <c:v>0.32489976496612749</c:v>
                </c:pt>
                <c:pt idx="6">
                  <c:v>0.32612179487179488</c:v>
                </c:pt>
                <c:pt idx="7">
                  <c:v>0.32884269951244549</c:v>
                </c:pt>
                <c:pt idx="8">
                  <c:v>0.31901600937133934</c:v>
                </c:pt>
                <c:pt idx="9">
                  <c:v>0.3042514345331247</c:v>
                </c:pt>
                <c:pt idx="10">
                  <c:v>0.30329697570649478</c:v>
                </c:pt>
                <c:pt idx="11">
                  <c:v>0.30626631853785902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040064"/>
        <c:axId val="94041600"/>
      </c:lineChart>
      <c:catAx>
        <c:axId val="940400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4041600"/>
        <c:crosses val="autoZero"/>
        <c:auto val="1"/>
        <c:lblAlgn val="ctr"/>
        <c:lblOffset val="100"/>
        <c:noMultiLvlLbl val="0"/>
      </c:catAx>
      <c:valAx>
        <c:axId val="940416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40400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Islas Baleares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'HISTÓRICO_ECV_ISLAS BALEARES'!$A$23:$A$34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'HISTÓRICO_ECV_ISLAS BALEARES'!$B$23:$B$34</c:f>
              <c:numCache>
                <c:formatCode>#,##0</c:formatCode>
                <c:ptCount val="12"/>
                <c:pt idx="0">
                  <c:v>2536</c:v>
                </c:pt>
                <c:pt idx="1">
                  <c:v>2615</c:v>
                </c:pt>
                <c:pt idx="2">
                  <c:v>2410</c:v>
                </c:pt>
                <c:pt idx="3">
                  <c:v>2476</c:v>
                </c:pt>
                <c:pt idx="4">
                  <c:v>2466</c:v>
                </c:pt>
                <c:pt idx="5">
                  <c:v>2350</c:v>
                </c:pt>
                <c:pt idx="6">
                  <c:v>2442</c:v>
                </c:pt>
                <c:pt idx="7">
                  <c:v>2563</c:v>
                </c:pt>
                <c:pt idx="8">
                  <c:v>2451</c:v>
                </c:pt>
                <c:pt idx="9">
                  <c:v>2333</c:v>
                </c:pt>
                <c:pt idx="10">
                  <c:v>2447</c:v>
                </c:pt>
                <c:pt idx="11">
                  <c:v>2346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79008"/>
        <c:axId val="99580544"/>
      </c:lineChart>
      <c:catAx>
        <c:axId val="99579008"/>
        <c:scaling>
          <c:orientation val="minMax"/>
        </c:scaling>
        <c:delete val="0"/>
        <c:axPos val="b"/>
        <c:majorTickMark val="none"/>
        <c:minorTickMark val="none"/>
        <c:tickLblPos val="nextTo"/>
        <c:crossAx val="99580544"/>
        <c:crosses val="autoZero"/>
        <c:auto val="1"/>
        <c:lblAlgn val="ctr"/>
        <c:lblOffset val="100"/>
        <c:noMultiLvlLbl val="0"/>
      </c:catAx>
      <c:valAx>
        <c:axId val="995805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5790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HISTÓRICO_ECV_CANARIAS!$B$9:$B$20</c:f>
              <c:numCache>
                <c:formatCode>0.00%</c:formatCode>
                <c:ptCount val="12"/>
                <c:pt idx="0">
                  <c:v>0.34738261822473238</c:v>
                </c:pt>
                <c:pt idx="1">
                  <c:v>0.34267887529373631</c:v>
                </c:pt>
                <c:pt idx="2">
                  <c:v>0.3218822401533914</c:v>
                </c:pt>
                <c:pt idx="3">
                  <c:v>0.31033674505820769</c:v>
                </c:pt>
                <c:pt idx="4">
                  <c:v>0.30625590923416324</c:v>
                </c:pt>
                <c:pt idx="5">
                  <c:v>0.30086744787703545</c:v>
                </c:pt>
                <c:pt idx="6">
                  <c:v>0.28547021244985887</c:v>
                </c:pt>
                <c:pt idx="7">
                  <c:v>0.27845843672456577</c:v>
                </c:pt>
                <c:pt idx="8">
                  <c:v>0.26083899695336304</c:v>
                </c:pt>
                <c:pt idx="9">
                  <c:v>0.24850718761518614</c:v>
                </c:pt>
                <c:pt idx="10">
                  <c:v>0.24628932604218451</c:v>
                </c:pt>
                <c:pt idx="11">
                  <c:v>0.22847074370457382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41984"/>
        <c:axId val="99664256"/>
      </c:lineChart>
      <c:catAx>
        <c:axId val="9964198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664256"/>
        <c:crosses val="autoZero"/>
        <c:auto val="1"/>
        <c:lblAlgn val="ctr"/>
        <c:lblOffset val="100"/>
        <c:noMultiLvlLbl val="0"/>
      </c:catAx>
      <c:valAx>
        <c:axId val="996642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64198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Canarias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HISTÓRICO_ECV_CANARIAS!$A$23:$A$34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HISTÓRICO_ECV_CANARIAS!$B$23:$B$34</c:f>
              <c:numCache>
                <c:formatCode>#,##0</c:formatCode>
                <c:ptCount val="12"/>
                <c:pt idx="0">
                  <c:v>4121</c:v>
                </c:pt>
                <c:pt idx="1">
                  <c:v>4229</c:v>
                </c:pt>
                <c:pt idx="2">
                  <c:v>4029</c:v>
                </c:pt>
                <c:pt idx="3">
                  <c:v>3972</c:v>
                </c:pt>
                <c:pt idx="4">
                  <c:v>3887</c:v>
                </c:pt>
                <c:pt idx="5">
                  <c:v>3954</c:v>
                </c:pt>
                <c:pt idx="6">
                  <c:v>3843</c:v>
                </c:pt>
                <c:pt idx="7">
                  <c:v>3591</c:v>
                </c:pt>
                <c:pt idx="8">
                  <c:v>3339</c:v>
                </c:pt>
                <c:pt idx="9">
                  <c:v>3371</c:v>
                </c:pt>
                <c:pt idx="10">
                  <c:v>3468</c:v>
                </c:pt>
                <c:pt idx="11">
                  <c:v>3112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84352"/>
        <c:axId val="99685888"/>
      </c:lineChart>
      <c:catAx>
        <c:axId val="9968435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685888"/>
        <c:crosses val="autoZero"/>
        <c:auto val="1"/>
        <c:lblAlgn val="ctr"/>
        <c:lblOffset val="100"/>
        <c:noMultiLvlLbl val="0"/>
      </c:catAx>
      <c:valAx>
        <c:axId val="9968588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6843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HISTÓRICO_ECV_CANTABRIA!$B$9:$B$20</c:f>
              <c:numCache>
                <c:formatCode>0.00%</c:formatCode>
                <c:ptCount val="12"/>
                <c:pt idx="0">
                  <c:v>0.33781735505873439</c:v>
                </c:pt>
                <c:pt idx="1">
                  <c:v>0.32172624560103724</c:v>
                </c:pt>
                <c:pt idx="2">
                  <c:v>0.30897583429228997</c:v>
                </c:pt>
                <c:pt idx="3">
                  <c:v>0.31061452513966481</c:v>
                </c:pt>
                <c:pt idx="4">
                  <c:v>0.30702881262616993</c:v>
                </c:pt>
                <c:pt idx="5">
                  <c:v>0.31130899376669635</c:v>
                </c:pt>
                <c:pt idx="6">
                  <c:v>0.28993118435349513</c:v>
                </c:pt>
                <c:pt idx="7">
                  <c:v>0.29947397061491021</c:v>
                </c:pt>
                <c:pt idx="8">
                  <c:v>0.32144163922429564</c:v>
                </c:pt>
                <c:pt idx="9">
                  <c:v>0.30752764894755619</c:v>
                </c:pt>
                <c:pt idx="10">
                  <c:v>0.29181004817618722</c:v>
                </c:pt>
                <c:pt idx="11">
                  <c:v>0.28181331429591289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18656"/>
        <c:axId val="99720192"/>
      </c:lineChart>
      <c:catAx>
        <c:axId val="997186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720192"/>
        <c:crosses val="autoZero"/>
        <c:auto val="1"/>
        <c:lblAlgn val="ctr"/>
        <c:lblOffset val="100"/>
        <c:noMultiLvlLbl val="0"/>
      </c:catAx>
      <c:valAx>
        <c:axId val="997201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7186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Cantabria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HISTÓRICO_ECV_CANTABRIA!$A$23:$A$34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HISTÓRICO_ECV_CANTABRIA!$B$23:$B$34</c:f>
              <c:numCache>
                <c:formatCode>#,##0</c:formatCode>
                <c:ptCount val="12"/>
                <c:pt idx="0">
                  <c:v>1783</c:v>
                </c:pt>
                <c:pt idx="1">
                  <c:v>1737</c:v>
                </c:pt>
                <c:pt idx="2">
                  <c:v>1611</c:v>
                </c:pt>
                <c:pt idx="3">
                  <c:v>1668</c:v>
                </c:pt>
                <c:pt idx="4">
                  <c:v>1673</c:v>
                </c:pt>
                <c:pt idx="5">
                  <c:v>1748</c:v>
                </c:pt>
                <c:pt idx="6">
                  <c:v>1601</c:v>
                </c:pt>
                <c:pt idx="7">
                  <c:v>1651</c:v>
                </c:pt>
                <c:pt idx="8">
                  <c:v>1757</c:v>
                </c:pt>
                <c:pt idx="9">
                  <c:v>1724</c:v>
                </c:pt>
                <c:pt idx="10">
                  <c:v>1696</c:v>
                </c:pt>
                <c:pt idx="11">
                  <c:v>1579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740288"/>
        <c:axId val="99778944"/>
      </c:lineChart>
      <c:catAx>
        <c:axId val="99740288"/>
        <c:scaling>
          <c:orientation val="minMax"/>
        </c:scaling>
        <c:delete val="0"/>
        <c:axPos val="b"/>
        <c:majorTickMark val="none"/>
        <c:minorTickMark val="none"/>
        <c:tickLblPos val="nextTo"/>
        <c:crossAx val="99778944"/>
        <c:crosses val="autoZero"/>
        <c:auto val="1"/>
        <c:lblAlgn val="ctr"/>
        <c:lblOffset val="100"/>
        <c:noMultiLvlLbl val="0"/>
      </c:catAx>
      <c:valAx>
        <c:axId val="997789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74028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la Mancha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MANCHA'!$B$9:$B$20</c:f>
              <c:numCache>
                <c:formatCode>0.00%</c:formatCode>
                <c:ptCount val="12"/>
                <c:pt idx="0">
                  <c:v>0.33907947886442508</c:v>
                </c:pt>
                <c:pt idx="1">
                  <c:v>0.34017496635262451</c:v>
                </c:pt>
                <c:pt idx="2">
                  <c:v>0.32396950065929025</c:v>
                </c:pt>
                <c:pt idx="3">
                  <c:v>0.31767250942977593</c:v>
                </c:pt>
                <c:pt idx="4">
                  <c:v>0.32171799027552672</c:v>
                </c:pt>
                <c:pt idx="5">
                  <c:v>0.31511076821338035</c:v>
                </c:pt>
                <c:pt idx="6">
                  <c:v>0.31557219133593878</c:v>
                </c:pt>
                <c:pt idx="7">
                  <c:v>0.30330313431995948</c:v>
                </c:pt>
                <c:pt idx="8">
                  <c:v>0.31362777109468981</c:v>
                </c:pt>
                <c:pt idx="9">
                  <c:v>0.30150113554533875</c:v>
                </c:pt>
                <c:pt idx="10">
                  <c:v>0.29609994226024883</c:v>
                </c:pt>
                <c:pt idx="11">
                  <c:v>0.29756418696510861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98432"/>
        <c:axId val="100099968"/>
      </c:lineChart>
      <c:catAx>
        <c:axId val="10009843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099968"/>
        <c:crosses val="autoZero"/>
        <c:auto val="1"/>
        <c:lblAlgn val="ctr"/>
        <c:lblOffset val="100"/>
        <c:noMultiLvlLbl val="0"/>
      </c:catAx>
      <c:valAx>
        <c:axId val="10009996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0984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'TIPOS DE ECV_ESPAÑA'!$A$8</c:f>
              <c:strCache>
                <c:ptCount val="1"/>
                <c:pt idx="0">
                  <c:v>Enfermedades cerebrovasculares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ECV_ESPAÑA'!$B$8:$L$8</c:f>
              <c:numCache>
                <c:formatCode>#,##0</c:formatCode>
                <c:ptCount val="11"/>
                <c:pt idx="0">
                  <c:v>37225</c:v>
                </c:pt>
                <c:pt idx="1">
                  <c:v>34250</c:v>
                </c:pt>
                <c:pt idx="2">
                  <c:v>34750</c:v>
                </c:pt>
                <c:pt idx="3">
                  <c:v>32900</c:v>
                </c:pt>
                <c:pt idx="4">
                  <c:v>33034</c:v>
                </c:pt>
                <c:pt idx="5">
                  <c:v>31833</c:v>
                </c:pt>
                <c:pt idx="6">
                  <c:v>31157</c:v>
                </c:pt>
                <c:pt idx="7">
                  <c:v>30161</c:v>
                </c:pt>
                <c:pt idx="8">
                  <c:v>28855</c:v>
                </c:pt>
                <c:pt idx="9">
                  <c:v>29520</c:v>
                </c:pt>
                <c:pt idx="10">
                  <c:v>27850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'TIPOS DE ECV_ESPAÑA'!$A$9</c:f>
              <c:strCache>
                <c:ptCount val="1"/>
                <c:pt idx="0">
                  <c:v>Otras enfermedades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ECV_ESPAÑA'!$B$9:$L$9</c:f>
              <c:numCache>
                <c:formatCode>#,##0</c:formatCode>
                <c:ptCount val="11"/>
                <c:pt idx="0">
                  <c:v>16742</c:v>
                </c:pt>
                <c:pt idx="1">
                  <c:v>16728</c:v>
                </c:pt>
                <c:pt idx="2">
                  <c:v>17600</c:v>
                </c:pt>
                <c:pt idx="3">
                  <c:v>17142</c:v>
                </c:pt>
                <c:pt idx="4">
                  <c:v>18305</c:v>
                </c:pt>
                <c:pt idx="5">
                  <c:v>19143</c:v>
                </c:pt>
                <c:pt idx="6">
                  <c:v>19483</c:v>
                </c:pt>
                <c:pt idx="7">
                  <c:v>20531</c:v>
                </c:pt>
                <c:pt idx="8">
                  <c:v>20466</c:v>
                </c:pt>
                <c:pt idx="9">
                  <c:v>21567</c:v>
                </c:pt>
                <c:pt idx="10">
                  <c:v>20914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'TIPOS DE ECV_ESPAÑA'!$A$10</c:f>
              <c:strCache>
                <c:ptCount val="1"/>
                <c:pt idx="0">
                  <c:v>Insuficiencia cardíaca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ECV_ESPAÑA'!$B$10:$L$10</c:f>
              <c:numCache>
                <c:formatCode>#,##0</c:formatCode>
                <c:ptCount val="11"/>
                <c:pt idx="0">
                  <c:v>19863</c:v>
                </c:pt>
                <c:pt idx="1">
                  <c:v>19123</c:v>
                </c:pt>
                <c:pt idx="2">
                  <c:v>19846</c:v>
                </c:pt>
                <c:pt idx="3">
                  <c:v>18895</c:v>
                </c:pt>
                <c:pt idx="4">
                  <c:v>20092</c:v>
                </c:pt>
                <c:pt idx="5">
                  <c:v>20241</c:v>
                </c:pt>
                <c:pt idx="6">
                  <c:v>17592</c:v>
                </c:pt>
                <c:pt idx="7">
                  <c:v>16038</c:v>
                </c:pt>
                <c:pt idx="8">
                  <c:v>17089</c:v>
                </c:pt>
                <c:pt idx="9">
                  <c:v>18453</c:v>
                </c:pt>
                <c:pt idx="10">
                  <c:v>16888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'TIPOS DE ECV_ESPAÑA'!$A$12</c:f>
              <c:strCache>
                <c:ptCount val="1"/>
                <c:pt idx="0">
                  <c:v>Infarto agudo de miocardio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ECV_ESPAÑA'!$B$12:$L$12</c:f>
              <c:numCache>
                <c:formatCode>#,##0</c:formatCode>
                <c:ptCount val="11"/>
                <c:pt idx="0">
                  <c:v>25080</c:v>
                </c:pt>
                <c:pt idx="1">
                  <c:v>23496</c:v>
                </c:pt>
                <c:pt idx="2">
                  <c:v>23569</c:v>
                </c:pt>
                <c:pt idx="3">
                  <c:v>22028</c:v>
                </c:pt>
                <c:pt idx="4">
                  <c:v>21594</c:v>
                </c:pt>
                <c:pt idx="5">
                  <c:v>20433</c:v>
                </c:pt>
                <c:pt idx="6">
                  <c:v>19437</c:v>
                </c:pt>
                <c:pt idx="7">
                  <c:v>18684</c:v>
                </c:pt>
                <c:pt idx="8">
                  <c:v>18101</c:v>
                </c:pt>
                <c:pt idx="9">
                  <c:v>17644</c:v>
                </c:pt>
                <c:pt idx="10">
                  <c:v>16536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'TIPOS DE ECV_ESPAÑA'!$A$11</c:f>
              <c:strCache>
                <c:ptCount val="1"/>
                <c:pt idx="0">
                  <c:v>Otras enfermedades isquémicas del corazón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ECV_ESPAÑA'!$B$11:$L$11</c:f>
              <c:numCache>
                <c:formatCode>#,##0</c:formatCode>
                <c:ptCount val="11"/>
                <c:pt idx="0">
                  <c:v>15273</c:v>
                </c:pt>
                <c:pt idx="1">
                  <c:v>15344</c:v>
                </c:pt>
                <c:pt idx="2">
                  <c:v>15744</c:v>
                </c:pt>
                <c:pt idx="3">
                  <c:v>15064</c:v>
                </c:pt>
                <c:pt idx="4">
                  <c:v>15628</c:v>
                </c:pt>
                <c:pt idx="5">
                  <c:v>15495</c:v>
                </c:pt>
                <c:pt idx="6">
                  <c:v>16177</c:v>
                </c:pt>
                <c:pt idx="7">
                  <c:v>16584</c:v>
                </c:pt>
                <c:pt idx="8">
                  <c:v>16736</c:v>
                </c:pt>
                <c:pt idx="9">
                  <c:v>17107</c:v>
                </c:pt>
                <c:pt idx="10">
                  <c:v>16877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'TIPOS DE ECV_ESPAÑA'!$A$13</c:f>
              <c:strCache>
                <c:ptCount val="1"/>
                <c:pt idx="0">
                  <c:v>Enfermedades hipertensivas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ECV_ESPAÑA'!$B$13:$L$13</c:f>
              <c:numCache>
                <c:formatCode>#,##0</c:formatCode>
                <c:ptCount val="11"/>
                <c:pt idx="0">
                  <c:v>6228</c:v>
                </c:pt>
                <c:pt idx="1">
                  <c:v>6206</c:v>
                </c:pt>
                <c:pt idx="2">
                  <c:v>6661</c:v>
                </c:pt>
                <c:pt idx="3">
                  <c:v>6676</c:v>
                </c:pt>
                <c:pt idx="4">
                  <c:v>7486</c:v>
                </c:pt>
                <c:pt idx="5">
                  <c:v>7654</c:v>
                </c:pt>
                <c:pt idx="6">
                  <c:v>8233</c:v>
                </c:pt>
                <c:pt idx="7">
                  <c:v>9474</c:v>
                </c:pt>
                <c:pt idx="8">
                  <c:v>9669</c:v>
                </c:pt>
                <c:pt idx="9">
                  <c:v>10273</c:v>
                </c:pt>
                <c:pt idx="10">
                  <c:v>11243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'TIPOS DE ECV_ESPAÑA'!$A$14</c:f>
              <c:strCache>
                <c:ptCount val="1"/>
                <c:pt idx="0">
                  <c:v>Otras enfermedades de los vasos sanguíneos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ECV_ESPAÑA'!$B$14:$L$14</c:f>
              <c:numCache>
                <c:formatCode>#,##0</c:formatCode>
                <c:ptCount val="11"/>
                <c:pt idx="0">
                  <c:v>4110</c:v>
                </c:pt>
                <c:pt idx="1">
                  <c:v>4024</c:v>
                </c:pt>
                <c:pt idx="2">
                  <c:v>4112</c:v>
                </c:pt>
                <c:pt idx="3">
                  <c:v>3906</c:v>
                </c:pt>
                <c:pt idx="4">
                  <c:v>3906</c:v>
                </c:pt>
                <c:pt idx="5">
                  <c:v>4026</c:v>
                </c:pt>
                <c:pt idx="6">
                  <c:v>4093</c:v>
                </c:pt>
                <c:pt idx="7">
                  <c:v>3948</c:v>
                </c:pt>
                <c:pt idx="8">
                  <c:v>3990</c:v>
                </c:pt>
                <c:pt idx="9">
                  <c:v>4166</c:v>
                </c:pt>
                <c:pt idx="10">
                  <c:v>4170</c:v>
                </c:pt>
              </c:numCache>
            </c:numRef>
          </c:val>
          <c:smooth val="0"/>
        </c:ser>
        <c:ser>
          <c:idx val="7"/>
          <c:order val="7"/>
          <c:tx>
            <c:strRef>
              <c:f>'TIPOS DE ECV_ESPAÑA'!$A$15</c:f>
              <c:strCache>
                <c:ptCount val="1"/>
                <c:pt idx="0">
                  <c:v>Aterosclerosis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ECV_ESPAÑA'!$B$15:$L$15</c:f>
              <c:numCache>
                <c:formatCode>#,##0</c:formatCode>
                <c:ptCount val="11"/>
                <c:pt idx="0">
                  <c:v>3513</c:v>
                </c:pt>
                <c:pt idx="1">
                  <c:v>3130</c:v>
                </c:pt>
                <c:pt idx="2">
                  <c:v>3029</c:v>
                </c:pt>
                <c:pt idx="3">
                  <c:v>2798</c:v>
                </c:pt>
                <c:pt idx="4">
                  <c:v>2715</c:v>
                </c:pt>
                <c:pt idx="5">
                  <c:v>2609</c:v>
                </c:pt>
                <c:pt idx="6">
                  <c:v>2126</c:v>
                </c:pt>
                <c:pt idx="7">
                  <c:v>1897</c:v>
                </c:pt>
                <c:pt idx="8">
                  <c:v>1717</c:v>
                </c:pt>
                <c:pt idx="9">
                  <c:v>1790</c:v>
                </c:pt>
                <c:pt idx="10">
                  <c:v>1563</c:v>
                </c:pt>
              </c:numCache>
            </c:numRef>
          </c:val>
          <c:smooth val="0"/>
        </c:ser>
        <c:ser>
          <c:idx val="8"/>
          <c:order val="8"/>
          <c:tx>
            <c:strRef>
              <c:f>'TIPOS DE ECV_ESPAÑA'!$A$16</c:f>
              <c:strCache>
                <c:ptCount val="1"/>
                <c:pt idx="0">
                  <c:v>Enfermedades cardíacas reumáticas crónicas</c:v>
                </c:pt>
              </c:strCache>
            </c:strRef>
          </c:tx>
          <c:cat>
            <c:strRef>
              <c:f>'TIPOS DE ECV_ESPAÑA'!$B$7:$L$7</c:f>
              <c:strCache>
                <c:ptCount val="11"/>
                <c:pt idx="0">
                  <c:v> Año 2003</c:v>
                </c:pt>
                <c:pt idx="1">
                  <c:v>Año 2004</c:v>
                </c:pt>
                <c:pt idx="2">
                  <c:v>Año 2005</c:v>
                </c:pt>
                <c:pt idx="3">
                  <c:v>Año 2006</c:v>
                </c:pt>
                <c:pt idx="4">
                  <c:v>Año 2007</c:v>
                </c:pt>
                <c:pt idx="5">
                  <c:v>Año 2008</c:v>
                </c:pt>
                <c:pt idx="6">
                  <c:v>Año 2009</c:v>
                </c:pt>
                <c:pt idx="7">
                  <c:v>Año 2010</c:v>
                </c:pt>
                <c:pt idx="8">
                  <c:v>Año 2011</c:v>
                </c:pt>
                <c:pt idx="9">
                  <c:v>Año 2012</c:v>
                </c:pt>
                <c:pt idx="10">
                  <c:v>Año 2013</c:v>
                </c:pt>
              </c:strCache>
            </c:strRef>
          </c:cat>
          <c:val>
            <c:numRef>
              <c:f>'TIPOS DE ECV_ESPAÑA'!$B$16:$L$16</c:f>
              <c:numCache>
                <c:formatCode>#,##0</c:formatCode>
                <c:ptCount val="11"/>
                <c:pt idx="0">
                  <c:v>1749</c:v>
                </c:pt>
                <c:pt idx="1">
                  <c:v>1566</c:v>
                </c:pt>
                <c:pt idx="2">
                  <c:v>1596</c:v>
                </c:pt>
                <c:pt idx="3">
                  <c:v>1351</c:v>
                </c:pt>
                <c:pt idx="4">
                  <c:v>1366</c:v>
                </c:pt>
                <c:pt idx="5">
                  <c:v>1359</c:v>
                </c:pt>
                <c:pt idx="6">
                  <c:v>1759</c:v>
                </c:pt>
                <c:pt idx="7">
                  <c:v>1811</c:v>
                </c:pt>
                <c:pt idx="8">
                  <c:v>1704</c:v>
                </c:pt>
                <c:pt idx="9">
                  <c:v>1577</c:v>
                </c:pt>
                <c:pt idx="10">
                  <c:v>1443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6736768"/>
        <c:axId val="56746752"/>
      </c:lineChart>
      <c:catAx>
        <c:axId val="56736768"/>
        <c:scaling>
          <c:orientation val="minMax"/>
        </c:scaling>
        <c:delete val="0"/>
        <c:axPos val="b"/>
        <c:majorTickMark val="out"/>
        <c:minorTickMark val="none"/>
        <c:tickLblPos val="nextTo"/>
        <c:crossAx val="56746752"/>
        <c:crosses val="autoZero"/>
        <c:auto val="1"/>
        <c:lblAlgn val="ctr"/>
        <c:lblOffset val="100"/>
        <c:noMultiLvlLbl val="0"/>
      </c:catAx>
      <c:valAx>
        <c:axId val="56746752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56736768"/>
        <c:crosses val="autoZero"/>
        <c:crossBetween val="between"/>
      </c:valAx>
    </c:plotArea>
    <c:legend>
      <c:legendPos val="r"/>
      <c:overlay val="0"/>
    </c:legend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la Mancha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'HISTÓRICO_ECVCASTILLA LA MANCHA'!$A$23:$A$34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'HISTÓRICO_ECVCASTILLA LA MANCHA'!$B$23:$B$34</c:f>
              <c:numCache>
                <c:formatCode>#,##0</c:formatCode>
                <c:ptCount val="12"/>
                <c:pt idx="0">
                  <c:v>5960</c:v>
                </c:pt>
                <c:pt idx="1">
                  <c:v>6066</c:v>
                </c:pt>
                <c:pt idx="2">
                  <c:v>5651</c:v>
                </c:pt>
                <c:pt idx="3">
                  <c:v>5727</c:v>
                </c:pt>
                <c:pt idx="4">
                  <c:v>5558</c:v>
                </c:pt>
                <c:pt idx="5">
                  <c:v>5718</c:v>
                </c:pt>
                <c:pt idx="6">
                  <c:v>5733</c:v>
                </c:pt>
                <c:pt idx="7">
                  <c:v>5390</c:v>
                </c:pt>
                <c:pt idx="8">
                  <c:v>5475</c:v>
                </c:pt>
                <c:pt idx="9">
                  <c:v>5443</c:v>
                </c:pt>
                <c:pt idx="10">
                  <c:v>5641</c:v>
                </c:pt>
                <c:pt idx="11">
                  <c:v>5424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115968"/>
        <c:axId val="100117504"/>
      </c:lineChart>
      <c:catAx>
        <c:axId val="10011596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117504"/>
        <c:crosses val="autoZero"/>
        <c:auto val="1"/>
        <c:lblAlgn val="ctr"/>
        <c:lblOffset val="100"/>
        <c:noMultiLvlLbl val="0"/>
      </c:catAx>
      <c:valAx>
        <c:axId val="10011750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11596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Castilla y León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LEÓN'!$B$9:$B$20</c:f>
              <c:numCache>
                <c:formatCode>0.00%</c:formatCode>
                <c:ptCount val="12"/>
                <c:pt idx="0">
                  <c:v>0.33082849444001672</c:v>
                </c:pt>
                <c:pt idx="1">
                  <c:v>0.3263960894682269</c:v>
                </c:pt>
                <c:pt idx="2">
                  <c:v>0.32405755286435595</c:v>
                </c:pt>
                <c:pt idx="3">
                  <c:v>0.3162225134702199</c:v>
                </c:pt>
                <c:pt idx="4">
                  <c:v>0.32045889101338432</c:v>
                </c:pt>
                <c:pt idx="5">
                  <c:v>0.31725953277519831</c:v>
                </c:pt>
                <c:pt idx="6">
                  <c:v>0.31253650700934582</c:v>
                </c:pt>
                <c:pt idx="7">
                  <c:v>0.31354059230882569</c:v>
                </c:pt>
                <c:pt idx="8">
                  <c:v>0.31147359486289994</c:v>
                </c:pt>
                <c:pt idx="9">
                  <c:v>0.30611265004616806</c:v>
                </c:pt>
                <c:pt idx="10">
                  <c:v>0.30192151173077603</c:v>
                </c:pt>
                <c:pt idx="11">
                  <c:v>0.3013778310975388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382464"/>
        <c:axId val="93549312"/>
      </c:lineChart>
      <c:catAx>
        <c:axId val="883824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3549312"/>
        <c:crosses val="autoZero"/>
        <c:auto val="1"/>
        <c:lblAlgn val="ctr"/>
        <c:lblOffset val="100"/>
        <c:noMultiLvlLbl val="0"/>
      </c:catAx>
      <c:valAx>
        <c:axId val="9354931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83824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u="none" strike="noStrike" baseline="0"/>
              <a:t>Castilla y León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'HISTÓRICO_ECV_CASTILLA Y LEÓN'!$A$23:$A$34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'HISTÓRICO_ECV_CASTILLA Y LEÓN'!$B$23:$B$34</c:f>
              <c:numCache>
                <c:formatCode>#,##0</c:formatCode>
                <c:ptCount val="12"/>
                <c:pt idx="0">
                  <c:v>8717</c:v>
                </c:pt>
                <c:pt idx="1">
                  <c:v>8814</c:v>
                </c:pt>
                <c:pt idx="2">
                  <c:v>8536</c:v>
                </c:pt>
                <c:pt idx="3">
                  <c:v>8686</c:v>
                </c:pt>
                <c:pt idx="4">
                  <c:v>8380</c:v>
                </c:pt>
                <c:pt idx="5">
                  <c:v>8678</c:v>
                </c:pt>
                <c:pt idx="6">
                  <c:v>8561</c:v>
                </c:pt>
                <c:pt idx="7">
                  <c:v>8512</c:v>
                </c:pt>
                <c:pt idx="8">
                  <c:v>8440</c:v>
                </c:pt>
                <c:pt idx="9">
                  <c:v>8288</c:v>
                </c:pt>
                <c:pt idx="10">
                  <c:v>8532</c:v>
                </c:pt>
                <c:pt idx="11">
                  <c:v>8290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22592"/>
        <c:axId val="99424128"/>
      </c:lineChart>
      <c:catAx>
        <c:axId val="994225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424128"/>
        <c:crosses val="autoZero"/>
        <c:auto val="1"/>
        <c:lblAlgn val="ctr"/>
        <c:lblOffset val="100"/>
        <c:noMultiLvlLbl val="0"/>
      </c:catAx>
      <c:valAx>
        <c:axId val="99424128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4225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255" l="0.70000000000000162" r="0.70000000000000162" t="0.75000000000000255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HISTÓRICO_ECV_CATALUÑA!$B$9:$B$20</c:f>
              <c:numCache>
                <c:formatCode>0.00%</c:formatCode>
                <c:ptCount val="12"/>
                <c:pt idx="0">
                  <c:v>0.32040026269399607</c:v>
                </c:pt>
                <c:pt idx="1">
                  <c:v>0.31098997019054991</c:v>
                </c:pt>
                <c:pt idx="2">
                  <c:v>0.30781758957654726</c:v>
                </c:pt>
                <c:pt idx="3">
                  <c:v>0.30896612007705132</c:v>
                </c:pt>
                <c:pt idx="4">
                  <c:v>0.30414945647477665</c:v>
                </c:pt>
                <c:pt idx="5">
                  <c:v>0.30002499791684029</c:v>
                </c:pt>
                <c:pt idx="6">
                  <c:v>0.29602395608051907</c:v>
                </c:pt>
                <c:pt idx="7">
                  <c:v>0.29038681734455118</c:v>
                </c:pt>
                <c:pt idx="8">
                  <c:v>0.28621440536013398</c:v>
                </c:pt>
                <c:pt idx="9">
                  <c:v>0.27924170931082609</c:v>
                </c:pt>
                <c:pt idx="10">
                  <c:v>0.28635851183765504</c:v>
                </c:pt>
                <c:pt idx="11">
                  <c:v>0.28000065781900108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489664"/>
        <c:axId val="99491200"/>
      </c:lineChart>
      <c:catAx>
        <c:axId val="99489664"/>
        <c:scaling>
          <c:orientation val="minMax"/>
        </c:scaling>
        <c:delete val="0"/>
        <c:axPos val="b"/>
        <c:majorTickMark val="none"/>
        <c:minorTickMark val="none"/>
        <c:tickLblPos val="nextTo"/>
        <c:crossAx val="99491200"/>
        <c:crosses val="autoZero"/>
        <c:auto val="1"/>
        <c:lblAlgn val="ctr"/>
        <c:lblOffset val="100"/>
        <c:noMultiLvlLbl val="0"/>
      </c:catAx>
      <c:valAx>
        <c:axId val="9949120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4896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Cataluña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HISTÓRICO_ECV_CATALUÑA!$A$23:$A$34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HISTÓRICO_ECV_CATALUÑA!$B$23:$B$34</c:f>
              <c:numCache>
                <c:formatCode>#,##0</c:formatCode>
                <c:ptCount val="12"/>
                <c:pt idx="0">
                  <c:v>18539</c:v>
                </c:pt>
                <c:pt idx="1">
                  <c:v>18883</c:v>
                </c:pt>
                <c:pt idx="2">
                  <c:v>17766</c:v>
                </c:pt>
                <c:pt idx="3">
                  <c:v>19087</c:v>
                </c:pt>
                <c:pt idx="4">
                  <c:v>17599</c:v>
                </c:pt>
                <c:pt idx="5">
                  <c:v>18003</c:v>
                </c:pt>
                <c:pt idx="6">
                  <c:v>17794</c:v>
                </c:pt>
                <c:pt idx="7">
                  <c:v>17499</c:v>
                </c:pt>
                <c:pt idx="8">
                  <c:v>17087</c:v>
                </c:pt>
                <c:pt idx="9">
                  <c:v>16807</c:v>
                </c:pt>
                <c:pt idx="10">
                  <c:v>18034</c:v>
                </c:pt>
                <c:pt idx="11">
                  <c:v>17026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15392"/>
        <c:axId val="99521280"/>
      </c:lineChart>
      <c:catAx>
        <c:axId val="99515392"/>
        <c:scaling>
          <c:orientation val="minMax"/>
        </c:scaling>
        <c:delete val="0"/>
        <c:axPos val="b"/>
        <c:majorTickMark val="none"/>
        <c:minorTickMark val="none"/>
        <c:tickLblPos val="nextTo"/>
        <c:crossAx val="99521280"/>
        <c:crosses val="autoZero"/>
        <c:auto val="1"/>
        <c:lblAlgn val="ctr"/>
        <c:lblOffset val="100"/>
        <c:noMultiLvlLbl val="0"/>
      </c:catAx>
      <c:valAx>
        <c:axId val="9952128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9951539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Extremadura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HISTÓRICO_ECV_EXTREMADURA!$B$9:$B$20</c:f>
              <c:numCache>
                <c:formatCode>0.00%</c:formatCode>
                <c:ptCount val="12"/>
                <c:pt idx="0">
                  <c:v>0.3532088349606598</c:v>
                </c:pt>
                <c:pt idx="1">
                  <c:v>0.34808942727353703</c:v>
                </c:pt>
                <c:pt idx="2">
                  <c:v>0.34276940792630267</c:v>
                </c:pt>
                <c:pt idx="3">
                  <c:v>0.33783904753379285</c:v>
                </c:pt>
                <c:pt idx="4">
                  <c:v>0.33063036972680759</c:v>
                </c:pt>
                <c:pt idx="5">
                  <c:v>0.32716795241193419</c:v>
                </c:pt>
                <c:pt idx="6">
                  <c:v>0.33023656737860357</c:v>
                </c:pt>
                <c:pt idx="7">
                  <c:v>0.31754745068850021</c:v>
                </c:pt>
                <c:pt idx="8">
                  <c:v>0.3181397928994083</c:v>
                </c:pt>
                <c:pt idx="9">
                  <c:v>0.31651549508692367</c:v>
                </c:pt>
                <c:pt idx="10">
                  <c:v>0.30845157310302285</c:v>
                </c:pt>
                <c:pt idx="11">
                  <c:v>0.3097890066105225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545856"/>
        <c:axId val="99547392"/>
      </c:lineChart>
      <c:catAx>
        <c:axId val="99545856"/>
        <c:scaling>
          <c:orientation val="minMax"/>
        </c:scaling>
        <c:delete val="0"/>
        <c:axPos val="b"/>
        <c:majorTickMark val="none"/>
        <c:minorTickMark val="none"/>
        <c:tickLblPos val="nextTo"/>
        <c:crossAx val="99547392"/>
        <c:crosses val="autoZero"/>
        <c:auto val="1"/>
        <c:lblAlgn val="ctr"/>
        <c:lblOffset val="100"/>
        <c:noMultiLvlLbl val="0"/>
      </c:catAx>
      <c:valAx>
        <c:axId val="9954739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9954585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Extremadura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2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HISTÓRICO_ECV_EXTREMADURA!$A$23:$A$34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HISTÓRICO_ECV_EXTREMADURA!$B$23:$B$34</c:f>
              <c:numCache>
                <c:formatCode>#,##0</c:formatCode>
                <c:ptCount val="12"/>
                <c:pt idx="0">
                  <c:v>3726</c:v>
                </c:pt>
                <c:pt idx="1">
                  <c:v>3908</c:v>
                </c:pt>
                <c:pt idx="2">
                  <c:v>3572</c:v>
                </c:pt>
                <c:pt idx="3">
                  <c:v>3774</c:v>
                </c:pt>
                <c:pt idx="4">
                  <c:v>3425</c:v>
                </c:pt>
                <c:pt idx="5">
                  <c:v>3520</c:v>
                </c:pt>
                <c:pt idx="6">
                  <c:v>3448</c:v>
                </c:pt>
                <c:pt idx="7">
                  <c:v>3413</c:v>
                </c:pt>
                <c:pt idx="8">
                  <c:v>3441</c:v>
                </c:pt>
                <c:pt idx="9">
                  <c:v>3350</c:v>
                </c:pt>
                <c:pt idx="10">
                  <c:v>3500</c:v>
                </c:pt>
                <c:pt idx="11">
                  <c:v>3421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48128"/>
        <c:axId val="100449664"/>
      </c:lineChart>
      <c:catAx>
        <c:axId val="10044812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449664"/>
        <c:crosses val="autoZero"/>
        <c:auto val="1"/>
        <c:lblAlgn val="ctr"/>
        <c:lblOffset val="100"/>
        <c:noMultiLvlLbl val="0"/>
      </c:catAx>
      <c:valAx>
        <c:axId val="1004496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4481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HISTÓRICO_ECV_GALICIA!$B$9:$B$20</c:f>
              <c:numCache>
                <c:formatCode>0.00%</c:formatCode>
                <c:ptCount val="12"/>
                <c:pt idx="0">
                  <c:v>0.35608224879201494</c:v>
                </c:pt>
                <c:pt idx="1">
                  <c:v>0.35007549068948163</c:v>
                </c:pt>
                <c:pt idx="2">
                  <c:v>0.34975473020322356</c:v>
                </c:pt>
                <c:pt idx="3">
                  <c:v>0.33927781370180038</c:v>
                </c:pt>
                <c:pt idx="4">
                  <c:v>0.34288339174521082</c:v>
                </c:pt>
                <c:pt idx="5">
                  <c:v>0.33960011936735301</c:v>
                </c:pt>
                <c:pt idx="6">
                  <c:v>0.34071349016166591</c:v>
                </c:pt>
                <c:pt idx="7">
                  <c:v>0.32468522200132538</c:v>
                </c:pt>
                <c:pt idx="8">
                  <c:v>0.33066657702779928</c:v>
                </c:pt>
                <c:pt idx="9">
                  <c:v>0.32417416914890057</c:v>
                </c:pt>
                <c:pt idx="10">
                  <c:v>0.33322535713128826</c:v>
                </c:pt>
                <c:pt idx="11">
                  <c:v>0.33726546840600663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461952"/>
        <c:axId val="100525184"/>
      </c:lineChart>
      <c:catAx>
        <c:axId val="100461952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525184"/>
        <c:crosses val="autoZero"/>
        <c:auto val="1"/>
        <c:lblAlgn val="ctr"/>
        <c:lblOffset val="100"/>
        <c:noMultiLvlLbl val="0"/>
      </c:catAx>
      <c:valAx>
        <c:axId val="100525184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4619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Galicia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HISTÓRICO_ECV_GALICIA!$A$23:$A$34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HISTÓRICO_ECV_GALICIA!$B$23:$B$34</c:f>
              <c:numCache>
                <c:formatCode>#,##0</c:formatCode>
                <c:ptCount val="12"/>
                <c:pt idx="0">
                  <c:v>10096</c:v>
                </c:pt>
                <c:pt idx="1">
                  <c:v>10434</c:v>
                </c:pt>
                <c:pt idx="2">
                  <c:v>9982</c:v>
                </c:pt>
                <c:pt idx="3">
                  <c:v>9969</c:v>
                </c:pt>
                <c:pt idx="4">
                  <c:v>10077</c:v>
                </c:pt>
                <c:pt idx="5">
                  <c:v>10242</c:v>
                </c:pt>
                <c:pt idx="6">
                  <c:v>10095</c:v>
                </c:pt>
                <c:pt idx="7">
                  <c:v>9799</c:v>
                </c:pt>
                <c:pt idx="8">
                  <c:v>9837</c:v>
                </c:pt>
                <c:pt idx="9">
                  <c:v>9686</c:v>
                </c:pt>
                <c:pt idx="10">
                  <c:v>10287</c:v>
                </c:pt>
                <c:pt idx="11">
                  <c:v>10264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868864"/>
        <c:axId val="100870400"/>
      </c:lineChart>
      <c:catAx>
        <c:axId val="1008688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870400"/>
        <c:crosses val="autoZero"/>
        <c:auto val="1"/>
        <c:lblAlgn val="ctr"/>
        <c:lblOffset val="100"/>
        <c:noMultiLvlLbl val="0"/>
      </c:catAx>
      <c:valAx>
        <c:axId val="10087040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08688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La Rioja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RIOJA'!$B$9:$B$20</c:f>
              <c:numCache>
                <c:formatCode>0.00%</c:formatCode>
                <c:ptCount val="12"/>
                <c:pt idx="0">
                  <c:v>0.35079726651480636</c:v>
                </c:pt>
                <c:pt idx="1">
                  <c:v>0.32917888563049852</c:v>
                </c:pt>
                <c:pt idx="2">
                  <c:v>0.33683420855213803</c:v>
                </c:pt>
                <c:pt idx="3">
                  <c:v>0.32145352900069879</c:v>
                </c:pt>
                <c:pt idx="4">
                  <c:v>0.32340746324915193</c:v>
                </c:pt>
                <c:pt idx="5">
                  <c:v>0.33169360505973294</c:v>
                </c:pt>
                <c:pt idx="6">
                  <c:v>0.3283216783216783</c:v>
                </c:pt>
                <c:pt idx="7">
                  <c:v>0.32021857923497266</c:v>
                </c:pt>
                <c:pt idx="8">
                  <c:v>0.33870402802101574</c:v>
                </c:pt>
                <c:pt idx="9">
                  <c:v>0.3143847487001733</c:v>
                </c:pt>
                <c:pt idx="10">
                  <c:v>0.31491895468078068</c:v>
                </c:pt>
                <c:pt idx="11">
                  <c:v>0.31940090560780215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907264"/>
        <c:axId val="100909056"/>
      </c:lineChart>
      <c:catAx>
        <c:axId val="10090726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909056"/>
        <c:crosses val="autoZero"/>
        <c:auto val="1"/>
        <c:lblAlgn val="ctr"/>
        <c:lblOffset val="100"/>
        <c:noMultiLvlLbl val="0"/>
      </c:catAx>
      <c:valAx>
        <c:axId val="10090905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90726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HISTÓRICO_ECV_ESPAÑA!$A$8:$A$19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HISTÓRICO_ECV_ESPAÑA!$B$8:$B$19</c:f>
              <c:numCache>
                <c:formatCode>0.00%</c:formatCode>
                <c:ptCount val="12"/>
                <c:pt idx="0">
                  <c:v>0.34126656864287691</c:v>
                </c:pt>
                <c:pt idx="1">
                  <c:v>0.33724936854906606</c:v>
                </c:pt>
                <c:pt idx="2">
                  <c:v>0.33303489328751873</c:v>
                </c:pt>
                <c:pt idx="3">
                  <c:v>0.32762453046946599</c:v>
                </c:pt>
                <c:pt idx="4">
                  <c:v>0.32507981630136912</c:v>
                </c:pt>
                <c:pt idx="5">
                  <c:v>0.32210317079310047</c:v>
                </c:pt>
                <c:pt idx="6">
                  <c:v>0.31784978411902964</c:v>
                </c:pt>
                <c:pt idx="7">
                  <c:v>0.3118906407089026</c:v>
                </c:pt>
                <c:pt idx="8">
                  <c:v>0.31181503846385394</c:v>
                </c:pt>
                <c:pt idx="9">
                  <c:v>0.30503646454985811</c:v>
                </c:pt>
                <c:pt idx="10">
                  <c:v>0.30299999999999999</c:v>
                </c:pt>
                <c:pt idx="11">
                  <c:v>0.3009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4606976"/>
        <c:axId val="64608512"/>
      </c:lineChart>
      <c:catAx>
        <c:axId val="64606976"/>
        <c:scaling>
          <c:orientation val="minMax"/>
        </c:scaling>
        <c:delete val="0"/>
        <c:axPos val="b"/>
        <c:majorTickMark val="out"/>
        <c:minorTickMark val="none"/>
        <c:tickLblPos val="nextTo"/>
        <c:crossAx val="64608512"/>
        <c:crosses val="autoZero"/>
        <c:auto val="1"/>
        <c:lblAlgn val="ctr"/>
        <c:lblOffset val="100"/>
        <c:noMultiLvlLbl val="0"/>
      </c:catAx>
      <c:valAx>
        <c:axId val="64608512"/>
        <c:scaling>
          <c:orientation val="minMax"/>
        </c:scaling>
        <c:delete val="0"/>
        <c:axPos val="l"/>
        <c:majorGridlines/>
        <c:numFmt formatCode="0.00%" sourceLinked="1"/>
        <c:majorTickMark val="out"/>
        <c:minorTickMark val="none"/>
        <c:tickLblPos val="nextTo"/>
        <c:crossAx val="646069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La Rioja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22735528158564242"/>
          <c:y val="5.8558558558558467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'HISTÓRICO_ECV_LA RIOJA'!$A$23:$A$34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'HISTÓRICO_ECV_LA RIOJA'!$B$23:$B$34</c:f>
              <c:numCache>
                <c:formatCode>#,##0</c:formatCode>
                <c:ptCount val="12"/>
                <c:pt idx="0">
                  <c:v>924</c:v>
                </c:pt>
                <c:pt idx="1">
                  <c:v>898</c:v>
                </c:pt>
                <c:pt idx="2">
                  <c:v>898</c:v>
                </c:pt>
                <c:pt idx="3">
                  <c:v>920</c:v>
                </c:pt>
                <c:pt idx="4">
                  <c:v>858</c:v>
                </c:pt>
                <c:pt idx="5">
                  <c:v>944</c:v>
                </c:pt>
                <c:pt idx="6">
                  <c:v>939</c:v>
                </c:pt>
                <c:pt idx="7">
                  <c:v>879</c:v>
                </c:pt>
                <c:pt idx="8">
                  <c:v>967</c:v>
                </c:pt>
                <c:pt idx="9">
                  <c:v>907</c:v>
                </c:pt>
                <c:pt idx="10">
                  <c:v>952</c:v>
                </c:pt>
                <c:pt idx="11">
                  <c:v>917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269504"/>
        <c:axId val="101271040"/>
      </c:lineChart>
      <c:catAx>
        <c:axId val="10126950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271040"/>
        <c:crosses val="autoZero"/>
        <c:auto val="1"/>
        <c:lblAlgn val="ctr"/>
        <c:lblOffset val="100"/>
        <c:noMultiLvlLbl val="0"/>
      </c:catAx>
      <c:valAx>
        <c:axId val="101271040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26950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HISTÓRICO_ECV_MADRID!$B$9:$B$20</c:f>
              <c:numCache>
                <c:formatCode>0.00%</c:formatCode>
                <c:ptCount val="12"/>
                <c:pt idx="0">
                  <c:v>0.30818971003793183</c:v>
                </c:pt>
                <c:pt idx="1">
                  <c:v>0.29662796591759394</c:v>
                </c:pt>
                <c:pt idx="2">
                  <c:v>0.30119375573921031</c:v>
                </c:pt>
                <c:pt idx="3">
                  <c:v>0.28886930120953919</c:v>
                </c:pt>
                <c:pt idx="4">
                  <c:v>0.28709693596108521</c:v>
                </c:pt>
                <c:pt idx="5">
                  <c:v>0.2834537240596236</c:v>
                </c:pt>
                <c:pt idx="6">
                  <c:v>0.28420159922461835</c:v>
                </c:pt>
                <c:pt idx="7">
                  <c:v>0.27752738199088883</c:v>
                </c:pt>
                <c:pt idx="8">
                  <c:v>0.26817380229254434</c:v>
                </c:pt>
                <c:pt idx="9">
                  <c:v>0.26697745950881913</c:v>
                </c:pt>
                <c:pt idx="10">
                  <c:v>0.25535643356153181</c:v>
                </c:pt>
                <c:pt idx="11">
                  <c:v>0.26299153162078642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71744"/>
        <c:axId val="101473280"/>
      </c:lineChart>
      <c:catAx>
        <c:axId val="10147174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473280"/>
        <c:crosses val="autoZero"/>
        <c:auto val="1"/>
        <c:lblAlgn val="ctr"/>
        <c:lblOffset val="100"/>
        <c:noMultiLvlLbl val="0"/>
      </c:catAx>
      <c:valAx>
        <c:axId val="10147328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47174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Madrid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HISTÓRICO_ECV_MADRID!$A$23:$A$34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HISTÓRICO_ECV_MADRID!$B$23:$B$34</c:f>
              <c:numCache>
                <c:formatCode>#,##0</c:formatCode>
                <c:ptCount val="12"/>
                <c:pt idx="0">
                  <c:v>12106</c:v>
                </c:pt>
                <c:pt idx="1">
                  <c:v>12289</c:v>
                </c:pt>
                <c:pt idx="2">
                  <c:v>12136</c:v>
                </c:pt>
                <c:pt idx="3">
                  <c:v>11798</c:v>
                </c:pt>
                <c:pt idx="4">
                  <c:v>11450</c:v>
                </c:pt>
                <c:pt idx="5">
                  <c:v>11733</c:v>
                </c:pt>
                <c:pt idx="6">
                  <c:v>11729</c:v>
                </c:pt>
                <c:pt idx="7">
                  <c:v>11453</c:v>
                </c:pt>
                <c:pt idx="8">
                  <c:v>10949</c:v>
                </c:pt>
                <c:pt idx="9">
                  <c:v>11110</c:v>
                </c:pt>
                <c:pt idx="10">
                  <c:v>10929</c:v>
                </c:pt>
                <c:pt idx="11">
                  <c:v>11149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493376"/>
        <c:axId val="101511552"/>
      </c:lineChart>
      <c:catAx>
        <c:axId val="10149337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511552"/>
        <c:crosses val="autoZero"/>
        <c:auto val="1"/>
        <c:lblAlgn val="ctr"/>
        <c:lblOffset val="100"/>
        <c:noMultiLvlLbl val="0"/>
      </c:catAx>
      <c:valAx>
        <c:axId val="1015115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49337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HISTÓRICO_ECV_MURCIA!$B$9:$B$20</c:f>
              <c:numCache>
                <c:formatCode>0.00%</c:formatCode>
                <c:ptCount val="12"/>
                <c:pt idx="0">
                  <c:v>0.33958267132718989</c:v>
                </c:pt>
                <c:pt idx="1">
                  <c:v>0.33985985160758453</c:v>
                </c:pt>
                <c:pt idx="2">
                  <c:v>0.34048983845752995</c:v>
                </c:pt>
                <c:pt idx="3">
                  <c:v>0.33916716958358478</c:v>
                </c:pt>
                <c:pt idx="4">
                  <c:v>0.33889575607746186</c:v>
                </c:pt>
                <c:pt idx="5">
                  <c:v>0.33856235107227961</c:v>
                </c:pt>
                <c:pt idx="6">
                  <c:v>0.33282046350610633</c:v>
                </c:pt>
                <c:pt idx="7">
                  <c:v>0.32988094085761299</c:v>
                </c:pt>
                <c:pt idx="8">
                  <c:v>0.32387730553327987</c:v>
                </c:pt>
                <c:pt idx="9">
                  <c:v>0.31558301461214083</c:v>
                </c:pt>
                <c:pt idx="10">
                  <c:v>0.31900749063670414</c:v>
                </c:pt>
                <c:pt idx="11">
                  <c:v>0.30706870983687595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360000"/>
        <c:axId val="101361536"/>
      </c:lineChart>
      <c:catAx>
        <c:axId val="101360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361536"/>
        <c:crosses val="autoZero"/>
        <c:auto val="1"/>
        <c:lblAlgn val="ctr"/>
        <c:lblOffset val="100"/>
        <c:noMultiLvlLbl val="0"/>
      </c:catAx>
      <c:valAx>
        <c:axId val="1013615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360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Murcia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HISTÓRICO_ECV_MURCIA!$A$23:$A$34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HISTÓRICO_ECV_MURCIA!$B$23:$B$34</c:f>
              <c:numCache>
                <c:formatCode>#,##0</c:formatCode>
                <c:ptCount val="12"/>
                <c:pt idx="0">
                  <c:v>3206</c:v>
                </c:pt>
                <c:pt idx="1">
                  <c:v>3298</c:v>
                </c:pt>
                <c:pt idx="2">
                  <c:v>3267</c:v>
                </c:pt>
                <c:pt idx="3">
                  <c:v>3372</c:v>
                </c:pt>
                <c:pt idx="4">
                  <c:v>3290</c:v>
                </c:pt>
                <c:pt idx="5">
                  <c:v>3410</c:v>
                </c:pt>
                <c:pt idx="6">
                  <c:v>3461</c:v>
                </c:pt>
                <c:pt idx="7">
                  <c:v>3408</c:v>
                </c:pt>
                <c:pt idx="8">
                  <c:v>3231</c:v>
                </c:pt>
                <c:pt idx="9">
                  <c:v>3218</c:v>
                </c:pt>
                <c:pt idx="10">
                  <c:v>3407</c:v>
                </c:pt>
                <c:pt idx="11">
                  <c:v>3106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918208"/>
        <c:axId val="101919744"/>
      </c:lineChart>
      <c:catAx>
        <c:axId val="101918208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919744"/>
        <c:crosses val="autoZero"/>
        <c:auto val="1"/>
        <c:lblAlgn val="ctr"/>
        <c:lblOffset val="100"/>
        <c:noMultiLvlLbl val="0"/>
      </c:catAx>
      <c:valAx>
        <c:axId val="10191974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10191820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VASCO'!$B$9:$B$20</c:f>
              <c:numCache>
                <c:formatCode>0.00%</c:formatCode>
                <c:ptCount val="12"/>
                <c:pt idx="0">
                  <c:v>0.31652976861545068</c:v>
                </c:pt>
                <c:pt idx="1">
                  <c:v>0.30539728581788045</c:v>
                </c:pt>
                <c:pt idx="2">
                  <c:v>0.30901011831468495</c:v>
                </c:pt>
                <c:pt idx="3">
                  <c:v>0.30318792810423856</c:v>
                </c:pt>
                <c:pt idx="4">
                  <c:v>0.30334468039120333</c:v>
                </c:pt>
                <c:pt idx="5">
                  <c:v>0.29650407771024884</c:v>
                </c:pt>
                <c:pt idx="6">
                  <c:v>0.29259507024134207</c:v>
                </c:pt>
                <c:pt idx="7">
                  <c:v>0.29560517997348834</c:v>
                </c:pt>
                <c:pt idx="8">
                  <c:v>0.29323968393327482</c:v>
                </c:pt>
                <c:pt idx="9">
                  <c:v>0.28529649052037109</c:v>
                </c:pt>
                <c:pt idx="10">
                  <c:v>0.28282629061683351</c:v>
                </c:pt>
                <c:pt idx="11">
                  <c:v>0.27479716024340772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46016"/>
        <c:axId val="101847808"/>
      </c:lineChart>
      <c:catAx>
        <c:axId val="10184601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847808"/>
        <c:crosses val="autoZero"/>
        <c:auto val="1"/>
        <c:lblAlgn val="ctr"/>
        <c:lblOffset val="100"/>
        <c:noMultiLvlLbl val="0"/>
      </c:catAx>
      <c:valAx>
        <c:axId val="101847808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18460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País Vasco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'HISTÓRICO_ECV_PAÍS VASCO'!$A$23:$A$34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'HISTÓRICO_ECV_PAÍS VASCO'!$B$23:$B$34</c:f>
              <c:numCache>
                <c:formatCode>#,##0</c:formatCode>
                <c:ptCount val="12"/>
                <c:pt idx="0">
                  <c:v>5896</c:v>
                </c:pt>
                <c:pt idx="1">
                  <c:v>5896</c:v>
                </c:pt>
                <c:pt idx="2">
                  <c:v>5772</c:v>
                </c:pt>
                <c:pt idx="3">
                  <c:v>5887</c:v>
                </c:pt>
                <c:pt idx="4">
                  <c:v>5614</c:v>
                </c:pt>
                <c:pt idx="5">
                  <c:v>5708</c:v>
                </c:pt>
                <c:pt idx="6">
                  <c:v>5686</c:v>
                </c:pt>
                <c:pt idx="7">
                  <c:v>5798</c:v>
                </c:pt>
                <c:pt idx="8">
                  <c:v>5678</c:v>
                </c:pt>
                <c:pt idx="9">
                  <c:v>5658</c:v>
                </c:pt>
                <c:pt idx="10">
                  <c:v>5736</c:v>
                </c:pt>
                <c:pt idx="11">
                  <c:v>5419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1876096"/>
        <c:axId val="101877632"/>
      </c:lineChart>
      <c:catAx>
        <c:axId val="101876096"/>
        <c:scaling>
          <c:orientation val="minMax"/>
        </c:scaling>
        <c:delete val="0"/>
        <c:axPos val="b"/>
        <c:majorTickMark val="none"/>
        <c:minorTickMark val="none"/>
        <c:tickLblPos val="nextTo"/>
        <c:crossAx val="101877632"/>
        <c:crosses val="autoZero"/>
        <c:auto val="1"/>
        <c:lblAlgn val="ctr"/>
        <c:lblOffset val="100"/>
        <c:noMultiLvlLbl val="0"/>
      </c:catAx>
      <c:valAx>
        <c:axId val="10187763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187609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HISTÓRICO_ECV_VALENCIA!$B$9:$B$20</c:f>
              <c:numCache>
                <c:formatCode>0.00%</c:formatCode>
                <c:ptCount val="12"/>
                <c:pt idx="0">
                  <c:v>0.35383846619151565</c:v>
                </c:pt>
                <c:pt idx="1">
                  <c:v>0.35759328032701077</c:v>
                </c:pt>
                <c:pt idx="2">
                  <c:v>0.35701816097344902</c:v>
                </c:pt>
                <c:pt idx="3">
                  <c:v>0.34666998011928429</c:v>
                </c:pt>
                <c:pt idx="4">
                  <c:v>0.33895097098706217</c:v>
                </c:pt>
                <c:pt idx="5">
                  <c:v>0.33636886742888594</c:v>
                </c:pt>
                <c:pt idx="6">
                  <c:v>0.33053745725055544</c:v>
                </c:pt>
                <c:pt idx="7">
                  <c:v>0.32658101534239742</c:v>
                </c:pt>
                <c:pt idx="8">
                  <c:v>0.33641506142689825</c:v>
                </c:pt>
                <c:pt idx="9">
                  <c:v>0.32340394233598119</c:v>
                </c:pt>
                <c:pt idx="10">
                  <c:v>0.32167931352386353</c:v>
                </c:pt>
                <c:pt idx="11">
                  <c:v>0.31318640637725509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2000"/>
        <c:axId val="100273536"/>
      </c:lineChart>
      <c:catAx>
        <c:axId val="100272000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273536"/>
        <c:crosses val="autoZero"/>
        <c:auto val="1"/>
        <c:lblAlgn val="ctr"/>
        <c:lblOffset val="100"/>
        <c:noMultiLvlLbl val="0"/>
      </c:catAx>
      <c:valAx>
        <c:axId val="100273536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10027200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Valencia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HISTÓRICO_ECV_VALENCIA!$A$23:$A$34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HISTÓRICO_ECV_VALENCIA!$B$23:$B$34</c:f>
              <c:numCache>
                <c:formatCode>#,##0</c:formatCode>
                <c:ptCount val="12"/>
                <c:pt idx="0">
                  <c:v>13454</c:v>
                </c:pt>
                <c:pt idx="1">
                  <c:v>14347</c:v>
                </c:pt>
                <c:pt idx="2">
                  <c:v>13702</c:v>
                </c:pt>
                <c:pt idx="3">
                  <c:v>13950</c:v>
                </c:pt>
                <c:pt idx="4">
                  <c:v>13073</c:v>
                </c:pt>
                <c:pt idx="5">
                  <c:v>13445</c:v>
                </c:pt>
                <c:pt idx="6">
                  <c:v>13241</c:v>
                </c:pt>
                <c:pt idx="7">
                  <c:v>13091</c:v>
                </c:pt>
                <c:pt idx="8">
                  <c:v>13500</c:v>
                </c:pt>
                <c:pt idx="9">
                  <c:v>13191</c:v>
                </c:pt>
                <c:pt idx="10">
                  <c:v>13608</c:v>
                </c:pt>
                <c:pt idx="11">
                  <c:v>12690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301824"/>
        <c:axId val="100307712"/>
      </c:lineChart>
      <c:catAx>
        <c:axId val="100301824"/>
        <c:scaling>
          <c:orientation val="minMax"/>
        </c:scaling>
        <c:delete val="0"/>
        <c:axPos val="b"/>
        <c:majorTickMark val="none"/>
        <c:minorTickMark val="none"/>
        <c:tickLblPos val="nextTo"/>
        <c:crossAx val="100307712"/>
        <c:crosses val="autoZero"/>
        <c:auto val="1"/>
        <c:lblAlgn val="ctr"/>
        <c:lblOffset val="100"/>
        <c:noMultiLvlLbl val="0"/>
      </c:catAx>
      <c:valAx>
        <c:axId val="10030771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100301824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HISTÓRICO_ECV_ESPAÑA!$A$25:$A$36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HISTÓRICO_ECV_ESPAÑA!$B$25:$B$36</c:f>
              <c:numCache>
                <c:formatCode>#,##0</c:formatCode>
                <c:ptCount val="12"/>
                <c:pt idx="0">
                  <c:v>125797</c:v>
                </c:pt>
                <c:pt idx="1">
                  <c:v>129783</c:v>
                </c:pt>
                <c:pt idx="2">
                  <c:v>123867</c:v>
                </c:pt>
                <c:pt idx="3">
                  <c:v>126907</c:v>
                </c:pt>
                <c:pt idx="4">
                  <c:v>120760</c:v>
                </c:pt>
                <c:pt idx="5">
                  <c:v>124126</c:v>
                </c:pt>
                <c:pt idx="6">
                  <c:v>122793</c:v>
                </c:pt>
                <c:pt idx="7">
                  <c:v>120057</c:v>
                </c:pt>
                <c:pt idx="8">
                  <c:v>119128</c:v>
                </c:pt>
                <c:pt idx="9">
                  <c:v>118327</c:v>
                </c:pt>
                <c:pt idx="10">
                  <c:v>122097</c:v>
                </c:pt>
                <c:pt idx="11">
                  <c:v>117484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620032"/>
        <c:axId val="88638208"/>
      </c:lineChart>
      <c:catAx>
        <c:axId val="88620032"/>
        <c:scaling>
          <c:orientation val="minMax"/>
        </c:scaling>
        <c:delete val="0"/>
        <c:axPos val="b"/>
        <c:majorTickMark val="out"/>
        <c:minorTickMark val="none"/>
        <c:tickLblPos val="nextTo"/>
        <c:crossAx val="88638208"/>
        <c:crosses val="autoZero"/>
        <c:auto val="1"/>
        <c:lblAlgn val="ctr"/>
        <c:lblOffset val="100"/>
        <c:noMultiLvlLbl val="0"/>
      </c:catAx>
      <c:valAx>
        <c:axId val="88638208"/>
        <c:scaling>
          <c:orientation val="minMax"/>
        </c:scaling>
        <c:delete val="0"/>
        <c:axPos val="l"/>
        <c:majorGridlines/>
        <c:numFmt formatCode="#,##0" sourceLinked="1"/>
        <c:majorTickMark val="out"/>
        <c:minorTickMark val="none"/>
        <c:tickLblPos val="nextTo"/>
        <c:crossAx val="8862003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Comunidad</a:t>
            </a:r>
            <a:r>
              <a:rPr lang="es-ES" baseline="0"/>
              <a:t> Foral de Navarra</a:t>
            </a:r>
            <a:endParaRPr lang="es-ES"/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HISTÓRICO_ECV_NAVARRA!$B$9:$B$20</c:f>
              <c:numCache>
                <c:formatCode>0.00%</c:formatCode>
                <c:ptCount val="12"/>
                <c:pt idx="0">
                  <c:v>0.32551613549809583</c:v>
                </c:pt>
                <c:pt idx="1">
                  <c:v>0.32227939775109588</c:v>
                </c:pt>
                <c:pt idx="2">
                  <c:v>0.30801519088546869</c:v>
                </c:pt>
                <c:pt idx="3">
                  <c:v>0.306774441878368</c:v>
                </c:pt>
                <c:pt idx="4">
                  <c:v>0.31340872374798062</c:v>
                </c:pt>
                <c:pt idx="5">
                  <c:v>0.29227193492155723</c:v>
                </c:pt>
                <c:pt idx="6">
                  <c:v>0.30083144368858655</c:v>
                </c:pt>
                <c:pt idx="7">
                  <c:v>0.29492908490382747</c:v>
                </c:pt>
                <c:pt idx="8">
                  <c:v>0.3031519775145553</c:v>
                </c:pt>
                <c:pt idx="9">
                  <c:v>0.29992245056223343</c:v>
                </c:pt>
                <c:pt idx="10">
                  <c:v>0.28943452380952384</c:v>
                </c:pt>
                <c:pt idx="11">
                  <c:v>0.29532218673680255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71520"/>
        <c:axId val="88973312"/>
      </c:lineChart>
      <c:catAx>
        <c:axId val="88971520"/>
        <c:scaling>
          <c:orientation val="minMax"/>
        </c:scaling>
        <c:delete val="0"/>
        <c:axPos val="b"/>
        <c:majorTickMark val="none"/>
        <c:minorTickMark val="none"/>
        <c:tickLblPos val="nextTo"/>
        <c:crossAx val="88973312"/>
        <c:crosses val="autoZero"/>
        <c:auto val="1"/>
        <c:lblAlgn val="ctr"/>
        <c:lblOffset val="100"/>
        <c:noMultiLvlLbl val="0"/>
      </c:catAx>
      <c:valAx>
        <c:axId val="88973312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8971520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</a:t>
            </a:r>
            <a:r>
              <a:rPr lang="es-ES" sz="1800" b="1" i="0" baseline="0">
                <a:effectLst/>
              </a:rPr>
              <a:t>Comunidad Foral de Navarra</a:t>
            </a:r>
            <a:endParaRPr lang="es-ES">
              <a:effectLst/>
            </a:endParaRPr>
          </a:p>
        </c:rich>
      </c:tx>
      <c:layout>
        <c:manualLayout>
          <c:xMode val="edge"/>
          <c:yMode val="edge"/>
          <c:x val="0.14667962294452258"/>
          <c:y val="2.7027027027027108E-2"/>
        </c:manualLayout>
      </c:layout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HISTÓRICO_ECV_NAVARRA!$A$23:$A$34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HISTÓRICO_ECV_NAVARRA!$B$23:$B$34</c:f>
              <c:numCache>
                <c:formatCode>#,##0</c:formatCode>
                <c:ptCount val="12"/>
                <c:pt idx="0">
                  <c:v>1624</c:v>
                </c:pt>
                <c:pt idx="1">
                  <c:v>1691</c:v>
                </c:pt>
                <c:pt idx="2">
                  <c:v>1541</c:v>
                </c:pt>
                <c:pt idx="3">
                  <c:v>1594</c:v>
                </c:pt>
                <c:pt idx="4">
                  <c:v>1552</c:v>
                </c:pt>
                <c:pt idx="5">
                  <c:v>1509</c:v>
                </c:pt>
                <c:pt idx="6">
                  <c:v>1592</c:v>
                </c:pt>
                <c:pt idx="7">
                  <c:v>1518</c:v>
                </c:pt>
                <c:pt idx="8">
                  <c:v>1510</c:v>
                </c:pt>
                <c:pt idx="9">
                  <c:v>1547</c:v>
                </c:pt>
                <c:pt idx="10">
                  <c:v>1556</c:v>
                </c:pt>
                <c:pt idx="11">
                  <c:v>1572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991616"/>
        <c:axId val="88993152"/>
      </c:lineChart>
      <c:catAx>
        <c:axId val="88991616"/>
        <c:scaling>
          <c:orientation val="minMax"/>
        </c:scaling>
        <c:delete val="0"/>
        <c:axPos val="b"/>
        <c:majorTickMark val="none"/>
        <c:minorTickMark val="none"/>
        <c:tickLblPos val="nextTo"/>
        <c:crossAx val="88993152"/>
        <c:crosses val="autoZero"/>
        <c:auto val="1"/>
        <c:lblAlgn val="ctr"/>
        <c:lblOffset val="100"/>
        <c:noMultiLvlLbl val="0"/>
      </c:catAx>
      <c:valAx>
        <c:axId val="88993152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spPr>
          <a:ln w="9525">
            <a:noFill/>
          </a:ln>
        </c:spPr>
        <c:crossAx val="88991616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HISTÓRICO_ECV_ANDALUCÍA!$B$9:$B$20</c:f>
              <c:numCache>
                <c:formatCode>0.00%</c:formatCode>
                <c:ptCount val="12"/>
                <c:pt idx="0">
                  <c:v>0.37306857568591884</c:v>
                </c:pt>
                <c:pt idx="1">
                  <c:v>0.37760436747220211</c:v>
                </c:pt>
                <c:pt idx="2">
                  <c:v>0.36778983438035406</c:v>
                </c:pt>
                <c:pt idx="3">
                  <c:v>0.36592619567856277</c:v>
                </c:pt>
                <c:pt idx="4">
                  <c:v>0.35810854103927725</c:v>
                </c:pt>
                <c:pt idx="5">
                  <c:v>0.35856433214767569</c:v>
                </c:pt>
                <c:pt idx="6">
                  <c:v>0.34923684491407836</c:v>
                </c:pt>
                <c:pt idx="7">
                  <c:v>0.34412173644368915</c:v>
                </c:pt>
                <c:pt idx="8">
                  <c:v>0.34309999844891503</c:v>
                </c:pt>
                <c:pt idx="9">
                  <c:v>0.33947216218684362</c:v>
                </c:pt>
                <c:pt idx="10">
                  <c:v>0.33271894793815188</c:v>
                </c:pt>
                <c:pt idx="11">
                  <c:v>0.32994367483635256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481152"/>
        <c:axId val="88487040"/>
      </c:lineChart>
      <c:catAx>
        <c:axId val="88481152"/>
        <c:scaling>
          <c:orientation val="minMax"/>
        </c:scaling>
        <c:delete val="0"/>
        <c:axPos val="b"/>
        <c:majorTickMark val="none"/>
        <c:minorTickMark val="none"/>
        <c:tickLblPos val="nextTo"/>
        <c:crossAx val="88487040"/>
        <c:crosses val="autoZero"/>
        <c:auto val="1"/>
        <c:lblAlgn val="ctr"/>
        <c:lblOffset val="100"/>
        <c:noMultiLvlLbl val="0"/>
      </c:catAx>
      <c:valAx>
        <c:axId val="8848704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8481152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Muertes por ECV Andalucía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HISTÓRICO_ECV_ANDALUCÍA!$A$23:$A$34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HISTÓRICO_ECV_ANDALUCÍA!$B$23:$B$34</c:f>
              <c:numCache>
                <c:formatCode>#,##0</c:formatCode>
                <c:ptCount val="12"/>
                <c:pt idx="0">
                  <c:v>23034</c:v>
                </c:pt>
                <c:pt idx="1">
                  <c:v>24485</c:v>
                </c:pt>
                <c:pt idx="2">
                  <c:v>23184</c:v>
                </c:pt>
                <c:pt idx="3">
                  <c:v>24116</c:v>
                </c:pt>
                <c:pt idx="4">
                  <c:v>22356</c:v>
                </c:pt>
                <c:pt idx="5">
                  <c:v>23387</c:v>
                </c:pt>
                <c:pt idx="6">
                  <c:v>22904</c:v>
                </c:pt>
                <c:pt idx="7">
                  <c:v>22275</c:v>
                </c:pt>
                <c:pt idx="8">
                  <c:v>22120</c:v>
                </c:pt>
                <c:pt idx="9">
                  <c:v>22304</c:v>
                </c:pt>
                <c:pt idx="10">
                  <c:v>22745</c:v>
                </c:pt>
                <c:pt idx="11">
                  <c:v>21674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15328"/>
        <c:axId val="88516864"/>
      </c:lineChart>
      <c:catAx>
        <c:axId val="885153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8516864"/>
        <c:crosses val="autoZero"/>
        <c:auto val="1"/>
        <c:lblAlgn val="ctr"/>
        <c:lblOffset val="100"/>
        <c:noMultiLvlLbl val="0"/>
      </c:catAx>
      <c:valAx>
        <c:axId val="88516864"/>
        <c:scaling>
          <c:orientation val="minMax"/>
        </c:scaling>
        <c:delete val="0"/>
        <c:axPos val="l"/>
        <c:majorGridlines/>
        <c:numFmt formatCode="#,##0" sourceLinked="1"/>
        <c:majorTickMark val="none"/>
        <c:minorTickMark val="none"/>
        <c:tickLblPos val="nextTo"/>
        <c:crossAx val="885153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4"/>
    </mc:Choice>
    <mc:Fallback>
      <c:style val="4"/>
    </mc:Fallback>
  </mc:AlternateContent>
  <c:chart>
    <c:title>
      <c:tx>
        <c:rich>
          <a:bodyPr/>
          <a:lstStyle/>
          <a:p>
            <a:pPr>
              <a:defRPr/>
            </a:pPr>
            <a:r>
              <a:rPr lang="es-ES"/>
              <a:t>% muertes por ECV Aragón</a:t>
            </a:r>
          </a:p>
        </c:rich>
      </c:tx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cat>
            <c:strRef>
              <c:f>HISTÓRICO_ECV_ARAGÓN!$A$9:$A$20</c:f>
              <c:strCache>
                <c:ptCount val="12"/>
                <c:pt idx="0">
                  <c:v>Año 2002</c:v>
                </c:pt>
                <c:pt idx="1">
                  <c:v>Año 2003</c:v>
                </c:pt>
                <c:pt idx="2">
                  <c:v>Año 2004</c:v>
                </c:pt>
                <c:pt idx="3">
                  <c:v>Año 2005</c:v>
                </c:pt>
                <c:pt idx="4">
                  <c:v>Año 2006</c:v>
                </c:pt>
                <c:pt idx="5">
                  <c:v>Año 2007</c:v>
                </c:pt>
                <c:pt idx="6">
                  <c:v>Año 2008</c:v>
                </c:pt>
                <c:pt idx="7">
                  <c:v>Año 2009</c:v>
                </c:pt>
                <c:pt idx="8">
                  <c:v>Año 2010</c:v>
                </c:pt>
                <c:pt idx="9">
                  <c:v>Año 2011</c:v>
                </c:pt>
                <c:pt idx="10">
                  <c:v>Año 2012</c:v>
                </c:pt>
                <c:pt idx="11">
                  <c:v>Año 2013</c:v>
                </c:pt>
              </c:strCache>
            </c:strRef>
          </c:cat>
          <c:val>
            <c:numRef>
              <c:f>HISTÓRICO_ECV_ARAGÓN!$B$9:$B$20</c:f>
              <c:numCache>
                <c:formatCode>0.00%</c:formatCode>
                <c:ptCount val="12"/>
                <c:pt idx="0">
                  <c:v>0.33415479399306891</c:v>
                </c:pt>
                <c:pt idx="1">
                  <c:v>0.32576310793048052</c:v>
                </c:pt>
                <c:pt idx="2">
                  <c:v>0.31863377609108157</c:v>
                </c:pt>
                <c:pt idx="3">
                  <c:v>0.31742435316474199</c:v>
                </c:pt>
                <c:pt idx="4">
                  <c:v>0.3206559396412349</c:v>
                </c:pt>
                <c:pt idx="5">
                  <c:v>0.32356927710843375</c:v>
                </c:pt>
                <c:pt idx="6">
                  <c:v>0.31892819823854307</c:v>
                </c:pt>
                <c:pt idx="7">
                  <c:v>0.29740729574917096</c:v>
                </c:pt>
                <c:pt idx="8">
                  <c:v>0.31021676519630137</c:v>
                </c:pt>
                <c:pt idx="9">
                  <c:v>0.31225558916844981</c:v>
                </c:pt>
                <c:pt idx="10">
                  <c:v>0.31076945496939667</c:v>
                </c:pt>
                <c:pt idx="11">
                  <c:v>0.31565940238148732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8553728"/>
        <c:axId val="88555520"/>
      </c:lineChart>
      <c:catAx>
        <c:axId val="88553728"/>
        <c:scaling>
          <c:orientation val="minMax"/>
        </c:scaling>
        <c:delete val="0"/>
        <c:axPos val="b"/>
        <c:majorTickMark val="none"/>
        <c:minorTickMark val="none"/>
        <c:tickLblPos val="nextTo"/>
        <c:crossAx val="88555520"/>
        <c:crosses val="autoZero"/>
        <c:auto val="1"/>
        <c:lblAlgn val="ctr"/>
        <c:lblOffset val="100"/>
        <c:noMultiLvlLbl val="0"/>
      </c:catAx>
      <c:valAx>
        <c:axId val="88555520"/>
        <c:scaling>
          <c:orientation val="minMax"/>
        </c:scaling>
        <c:delete val="0"/>
        <c:axPos val="l"/>
        <c:majorGridlines/>
        <c:numFmt formatCode="0.00%" sourceLinked="1"/>
        <c:majorTickMark val="none"/>
        <c:minorTickMark val="none"/>
        <c:tickLblPos val="nextTo"/>
        <c:crossAx val="88553728"/>
        <c:crosses val="autoZero"/>
        <c:crossBetween val="between"/>
      </c:valAx>
    </c:plotArea>
    <c:plotVisOnly val="1"/>
    <c:dispBlanksAs val="gap"/>
    <c:showDLblsOverMax val="0"/>
  </c:chart>
  <c:printSettings>
    <c:headerFooter/>
    <c:pageMargins b="0.75000000000000167" l="0.70000000000000062" r="0.70000000000000062" t="0.75000000000000167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2.xml"/><Relationship Id="rId2" Type="http://schemas.openxmlformats.org/officeDocument/2006/relationships/chart" Target="../charts/chart11.xml"/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4.xml"/><Relationship Id="rId2" Type="http://schemas.openxmlformats.org/officeDocument/2006/relationships/chart" Target="../charts/chart13.xml"/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6.xml"/><Relationship Id="rId2" Type="http://schemas.openxmlformats.org/officeDocument/2006/relationships/chart" Target="../charts/chart15.xml"/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8.xml"/><Relationship Id="rId2" Type="http://schemas.openxmlformats.org/officeDocument/2006/relationships/chart" Target="../charts/chart17.xml"/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0.xml"/><Relationship Id="rId2" Type="http://schemas.openxmlformats.org/officeDocument/2006/relationships/chart" Target="../charts/chart19.xml"/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2.xml"/><Relationship Id="rId2" Type="http://schemas.openxmlformats.org/officeDocument/2006/relationships/chart" Target="../charts/chart21.xml"/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4.xml"/><Relationship Id="rId2" Type="http://schemas.openxmlformats.org/officeDocument/2006/relationships/chart" Target="../charts/chart23.xml"/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6.xml"/><Relationship Id="rId2" Type="http://schemas.openxmlformats.org/officeDocument/2006/relationships/chart" Target="../charts/chart25.xml"/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8.xml"/><Relationship Id="rId2" Type="http://schemas.openxmlformats.org/officeDocument/2006/relationships/chart" Target="../charts/chart27.xm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.xml"/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0.xml"/><Relationship Id="rId2" Type="http://schemas.openxmlformats.org/officeDocument/2006/relationships/chart" Target="../charts/chart29.xml"/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2.xml"/><Relationship Id="rId2" Type="http://schemas.openxmlformats.org/officeDocument/2006/relationships/chart" Target="../charts/chart31.xml"/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4.xml"/><Relationship Id="rId2" Type="http://schemas.openxmlformats.org/officeDocument/2006/relationships/chart" Target="../charts/chart33.xml"/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6.xml"/><Relationship Id="rId2" Type="http://schemas.openxmlformats.org/officeDocument/2006/relationships/chart" Target="../charts/chart35.xml"/><Relationship Id="rId1" Type="http://schemas.openxmlformats.org/officeDocument/2006/relationships/image" Target="../media/image1.png"/></Relationships>
</file>

<file path=xl/drawings/_rels/drawing2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8.xml"/><Relationship Id="rId2" Type="http://schemas.openxmlformats.org/officeDocument/2006/relationships/chart" Target="../charts/chart3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38100</xdr:colOff>
      <xdr:row>0</xdr:row>
      <xdr:rowOff>47625</xdr:rowOff>
    </xdr:from>
    <xdr:to>
      <xdr:col>2</xdr:col>
      <xdr:colOff>2276474</xdr:colOff>
      <xdr:row>3</xdr:row>
      <xdr:rowOff>62991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38100" y="47625"/>
          <a:ext cx="224789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57150</xdr:colOff>
      <xdr:row>0</xdr:row>
      <xdr:rowOff>28575</xdr:rowOff>
    </xdr:from>
    <xdr:to>
      <xdr:col>1</xdr:col>
      <xdr:colOff>2686049</xdr:colOff>
      <xdr:row>3</xdr:row>
      <xdr:rowOff>43941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5715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5</xdr:col>
      <xdr:colOff>28575</xdr:colOff>
      <xdr:row>20</xdr:row>
      <xdr:rowOff>300037</xdr:rowOff>
    </xdr:from>
    <xdr:to>
      <xdr:col>9</xdr:col>
      <xdr:colOff>85725</xdr:colOff>
      <xdr:row>30</xdr:row>
      <xdr:rowOff>185737</xdr:rowOff>
    </xdr:to>
    <xdr:graphicFrame macro="">
      <xdr:nvGraphicFramePr>
        <xdr:cNvPr id="2" name="1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1162049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3" name="2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4" name="3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1920874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52082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28575</xdr:rowOff>
    </xdr:from>
    <xdr:to>
      <xdr:col>1</xdr:col>
      <xdr:colOff>180974</xdr:colOff>
      <xdr:row>3</xdr:row>
      <xdr:rowOff>43941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14300" y="28575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200025</xdr:colOff>
      <xdr:row>16</xdr:row>
      <xdr:rowOff>180975</xdr:rowOff>
    </xdr:from>
    <xdr:to>
      <xdr:col>12</xdr:col>
      <xdr:colOff>495300</xdr:colOff>
      <xdr:row>46</xdr:row>
      <xdr:rowOff>171451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4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209550</xdr:colOff>
      <xdr:row>4</xdr:row>
      <xdr:rowOff>28575</xdr:rowOff>
    </xdr:from>
    <xdr:to>
      <xdr:col>10</xdr:col>
      <xdr:colOff>238125</xdr:colOff>
      <xdr:row>19</xdr:row>
      <xdr:rowOff>76200</xdr:rowOff>
    </xdr:to>
    <xdr:graphicFrame macro="">
      <xdr:nvGraphicFramePr>
        <xdr:cNvPr id="6" name="5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247650</xdr:colOff>
      <xdr:row>22</xdr:row>
      <xdr:rowOff>19050</xdr:rowOff>
    </xdr:from>
    <xdr:to>
      <xdr:col>10</xdr:col>
      <xdr:colOff>228600</xdr:colOff>
      <xdr:row>36</xdr:row>
      <xdr:rowOff>95250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390524</xdr:colOff>
      <xdr:row>3</xdr:row>
      <xdr:rowOff>15366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3</xdr:col>
      <xdr:colOff>457200</xdr:colOff>
      <xdr:row>8</xdr:row>
      <xdr:rowOff>28575</xdr:rowOff>
    </xdr:from>
    <xdr:to>
      <xdr:col>13</xdr:col>
      <xdr:colOff>203795</xdr:colOff>
      <xdr:row>38</xdr:row>
      <xdr:rowOff>0</xdr:rowOff>
    </xdr:to>
    <xdr:grpSp>
      <xdr:nvGrpSpPr>
        <xdr:cNvPr id="2" name="1 Grupo"/>
        <xdr:cNvGrpSpPr/>
      </xdr:nvGrpSpPr>
      <xdr:grpSpPr>
        <a:xfrm>
          <a:off x="4514850" y="1552575"/>
          <a:ext cx="8633420" cy="7591425"/>
          <a:chOff x="4514850" y="1552575"/>
          <a:chExt cx="8633420" cy="7591425"/>
        </a:xfrm>
      </xdr:grpSpPr>
      <xdr:grpSp>
        <xdr:nvGrpSpPr>
          <xdr:cNvPr id="73" name="72 Grupo"/>
          <xdr:cNvGrpSpPr/>
        </xdr:nvGrpSpPr>
        <xdr:grpSpPr>
          <a:xfrm>
            <a:off x="4514850" y="1552575"/>
            <a:ext cx="8633420" cy="7591425"/>
            <a:chOff x="4514850" y="1552575"/>
            <a:chExt cx="8633420" cy="6600825"/>
          </a:xfrm>
        </xdr:grpSpPr>
        <xdr:pic>
          <xdr:nvPicPr>
            <xdr:cNvPr id="1026" name="Picture 2"/>
            <xdr:cNvPicPr>
              <a:picLocks noChangeAspect="1" noChangeArrowheads="1"/>
            </xdr:cNvPicPr>
          </xdr:nvPicPr>
          <xdr:blipFill>
            <a:blip xmlns:r="http://schemas.openxmlformats.org/officeDocument/2006/relationships" r:embed="rId2" cstate="print"/>
            <a:srcRect/>
            <a:stretch>
              <a:fillRect/>
            </a:stretch>
          </xdr:blipFill>
          <xdr:spPr bwMode="auto">
            <a:xfrm>
              <a:off x="4514850" y="1552575"/>
              <a:ext cx="8515350" cy="6600825"/>
            </a:xfrm>
            <a:prstGeom prst="rect">
              <a:avLst/>
            </a:prstGeom>
            <a:noFill/>
          </xdr:spPr>
        </xdr:pic>
        <xdr:grpSp>
          <xdr:nvGrpSpPr>
            <xdr:cNvPr id="37" name="48 Grupo"/>
            <xdr:cNvGrpSpPr/>
          </xdr:nvGrpSpPr>
          <xdr:grpSpPr>
            <a:xfrm>
              <a:off x="4819649" y="2019299"/>
              <a:ext cx="8328621" cy="6101318"/>
              <a:chOff x="539551" y="756682"/>
              <a:chExt cx="8328621" cy="6101318"/>
            </a:xfrm>
          </xdr:grpSpPr>
          <xdr:grpSp>
            <xdr:nvGrpSpPr>
              <xdr:cNvPr id="41" name="Group 68"/>
              <xdr:cNvGrpSpPr>
                <a:grpSpLocks/>
              </xdr:cNvGrpSpPr>
            </xdr:nvGrpSpPr>
            <xdr:grpSpPr bwMode="auto">
              <a:xfrm>
                <a:off x="539551" y="756682"/>
                <a:ext cx="7919952" cy="5019318"/>
                <a:chOff x="802" y="1540"/>
                <a:chExt cx="3626" cy="2298"/>
              </a:xfrm>
            </xdr:grpSpPr>
            <xdr:sp macro="" textlink="">
              <xdr:nvSpPr>
                <xdr:cNvPr id="42" name="Freeform 165"/>
                <xdr:cNvSpPr>
                  <a:spLocks/>
                </xdr:cNvSpPr>
              </xdr:nvSpPr>
              <xdr:spPr bwMode="auto">
                <a:xfrm>
                  <a:off x="1704" y="1540"/>
                  <a:ext cx="555" cy="580"/>
                </a:xfrm>
                <a:custGeom>
                  <a:avLst/>
                  <a:gdLst>
                    <a:gd name="T0" fmla="*/ 647501181 w 663"/>
                    <a:gd name="T1" fmla="*/ 0 h 696"/>
                    <a:gd name="T2" fmla="*/ 680023989 w 663"/>
                    <a:gd name="T3" fmla="*/ 16042561 h 696"/>
                    <a:gd name="T4" fmla="*/ 746547406 w 663"/>
                    <a:gd name="T5" fmla="*/ 65628750 h 696"/>
                    <a:gd name="T6" fmla="*/ 779070213 w 663"/>
                    <a:gd name="T7" fmla="*/ 97713912 h 696"/>
                    <a:gd name="T8" fmla="*/ 845594916 w 663"/>
                    <a:gd name="T9" fmla="*/ 179386337 h 696"/>
                    <a:gd name="T10" fmla="*/ 813071680 w 663"/>
                    <a:gd name="T11" fmla="*/ 212930005 h 696"/>
                    <a:gd name="T12" fmla="*/ 829333084 w 663"/>
                    <a:gd name="T13" fmla="*/ 245015061 h 696"/>
                    <a:gd name="T14" fmla="*/ 845594916 w 663"/>
                    <a:gd name="T15" fmla="*/ 294601390 h 696"/>
                    <a:gd name="T16" fmla="*/ 861856320 w 663"/>
                    <a:gd name="T17" fmla="*/ 326686499 h 696"/>
                    <a:gd name="T18" fmla="*/ 928379523 w 663"/>
                    <a:gd name="T19" fmla="*/ 342728946 h 696"/>
                    <a:gd name="T20" fmla="*/ 861856320 w 663"/>
                    <a:gd name="T21" fmla="*/ 424401451 h 696"/>
                    <a:gd name="T22" fmla="*/ 928379523 w 663"/>
                    <a:gd name="T23" fmla="*/ 473987460 h 696"/>
                    <a:gd name="T24" fmla="*/ 912117691 w 663"/>
                    <a:gd name="T25" fmla="*/ 507531129 h 696"/>
                    <a:gd name="T26" fmla="*/ 928379523 w 663"/>
                    <a:gd name="T27" fmla="*/ 539616451 h 696"/>
                    <a:gd name="T28" fmla="*/ 946119158 w 663"/>
                    <a:gd name="T29" fmla="*/ 571701346 h 696"/>
                    <a:gd name="T30" fmla="*/ 928379523 w 663"/>
                    <a:gd name="T31" fmla="*/ 605245441 h 696"/>
                    <a:gd name="T32" fmla="*/ 796810277 w 663"/>
                    <a:gd name="T33" fmla="*/ 915890452 h 696"/>
                    <a:gd name="T34" fmla="*/ 680023989 w 663"/>
                    <a:gd name="T35" fmla="*/ 981518589 h 696"/>
                    <a:gd name="T36" fmla="*/ 563236843 w 663"/>
                    <a:gd name="T37" fmla="*/ 964017582 h 696"/>
                    <a:gd name="T38" fmla="*/ 447928894 w 663"/>
                    <a:gd name="T39" fmla="*/ 981518589 h 696"/>
                    <a:gd name="T40" fmla="*/ 365143001 w 663"/>
                    <a:gd name="T41" fmla="*/ 947974921 h 696"/>
                    <a:gd name="T42" fmla="*/ 381404405 w 663"/>
                    <a:gd name="T43" fmla="*/ 915890452 h 696"/>
                    <a:gd name="T44" fmla="*/ 397666023 w 663"/>
                    <a:gd name="T45" fmla="*/ 866303909 h 696"/>
                    <a:gd name="T46" fmla="*/ 381404405 w 663"/>
                    <a:gd name="T47" fmla="*/ 834217734 h 696"/>
                    <a:gd name="T48" fmla="*/ 331141534 w 663"/>
                    <a:gd name="T49" fmla="*/ 834217734 h 696"/>
                    <a:gd name="T50" fmla="*/ 282358180 w 663"/>
                    <a:gd name="T51" fmla="*/ 850260395 h 696"/>
                    <a:gd name="T52" fmla="*/ 215833638 w 663"/>
                    <a:gd name="T53" fmla="*/ 850260395 h 696"/>
                    <a:gd name="T54" fmla="*/ 116786235 w 663"/>
                    <a:gd name="T55" fmla="*/ 915890452 h 696"/>
                    <a:gd name="T56" fmla="*/ 116786235 w 663"/>
                    <a:gd name="T57" fmla="*/ 866303909 h 696"/>
                    <a:gd name="T58" fmla="*/ 116786235 w 663"/>
                    <a:gd name="T59" fmla="*/ 816716727 h 696"/>
                    <a:gd name="T60" fmla="*/ 215833638 w 663"/>
                    <a:gd name="T61" fmla="*/ 719002841 h 696"/>
                    <a:gd name="T62" fmla="*/ 165570767 w 663"/>
                    <a:gd name="T63" fmla="*/ 735045502 h 696"/>
                    <a:gd name="T64" fmla="*/ 116786235 w 663"/>
                    <a:gd name="T65" fmla="*/ 719002841 h 696"/>
                    <a:gd name="T66" fmla="*/ 149309256 w 663"/>
                    <a:gd name="T67" fmla="*/ 702960180 h 696"/>
                    <a:gd name="T68" fmla="*/ 199572127 w 663"/>
                    <a:gd name="T69" fmla="*/ 686917519 h 696"/>
                    <a:gd name="T70" fmla="*/ 215833638 w 663"/>
                    <a:gd name="T71" fmla="*/ 653373851 h 696"/>
                    <a:gd name="T72" fmla="*/ 149309256 w 663"/>
                    <a:gd name="T73" fmla="*/ 653373851 h 696"/>
                    <a:gd name="T74" fmla="*/ 165570767 w 663"/>
                    <a:gd name="T75" fmla="*/ 637331616 h 696"/>
                    <a:gd name="T76" fmla="*/ 199572127 w 663"/>
                    <a:gd name="T77" fmla="*/ 571701346 h 696"/>
                    <a:gd name="T78" fmla="*/ 298618512 w 663"/>
                    <a:gd name="T79" fmla="*/ 507531129 h 696"/>
                    <a:gd name="T80" fmla="*/ 266096562 w 663"/>
                    <a:gd name="T81" fmla="*/ 523573790 h 696"/>
                    <a:gd name="T82" fmla="*/ 215833638 w 663"/>
                    <a:gd name="T83" fmla="*/ 555659112 h 696"/>
                    <a:gd name="T84" fmla="*/ 133047745 w 663"/>
                    <a:gd name="T85" fmla="*/ 571701346 h 696"/>
                    <a:gd name="T86" fmla="*/ 116786235 w 663"/>
                    <a:gd name="T87" fmla="*/ 523573790 h 696"/>
                    <a:gd name="T88" fmla="*/ 82785919 w 663"/>
                    <a:gd name="T89" fmla="*/ 473987460 h 696"/>
                    <a:gd name="T90" fmla="*/ 16261504 w 663"/>
                    <a:gd name="T91" fmla="*/ 392316342 h 696"/>
                    <a:gd name="T92" fmla="*/ 0 w 663"/>
                    <a:gd name="T93" fmla="*/ 342728946 h 696"/>
                    <a:gd name="T94" fmla="*/ 16261504 w 663"/>
                    <a:gd name="T95" fmla="*/ 310643838 h 696"/>
                    <a:gd name="T96" fmla="*/ 50262938 w 663"/>
                    <a:gd name="T97" fmla="*/ 278558729 h 696"/>
                    <a:gd name="T98" fmla="*/ 82785919 w 663"/>
                    <a:gd name="T99" fmla="*/ 261057722 h 696"/>
                    <a:gd name="T100" fmla="*/ 133047745 w 663"/>
                    <a:gd name="T101" fmla="*/ 261057722 h 696"/>
                    <a:gd name="T102" fmla="*/ 149309256 w 663"/>
                    <a:gd name="T103" fmla="*/ 212930005 h 696"/>
                    <a:gd name="T104" fmla="*/ 232095095 w 663"/>
                    <a:gd name="T105" fmla="*/ 212930005 h 696"/>
                    <a:gd name="T106" fmla="*/ 282358180 w 663"/>
                    <a:gd name="T107" fmla="*/ 212930005 h 696"/>
                    <a:gd name="T108" fmla="*/ 331141534 w 663"/>
                    <a:gd name="T109" fmla="*/ 179386337 h 696"/>
                    <a:gd name="T110" fmla="*/ 415405872 w 663"/>
                    <a:gd name="T111" fmla="*/ 212930005 h 696"/>
                    <a:gd name="T112" fmla="*/ 431667276 w 663"/>
                    <a:gd name="T113" fmla="*/ 147301228 h 696"/>
                    <a:gd name="T114" fmla="*/ 431667276 w 663"/>
                    <a:gd name="T115" fmla="*/ 97713912 h 696"/>
                    <a:gd name="T116" fmla="*/ 514452204 w 663"/>
                    <a:gd name="T117" fmla="*/ 16042561 h 696"/>
                    <a:gd name="T118" fmla="*/ 597238310 w 663"/>
                    <a:gd name="T119" fmla="*/ 32085122 h 69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663"/>
                    <a:gd name="T181" fmla="*/ 0 h 696"/>
                    <a:gd name="T182" fmla="*/ 663 w 663"/>
                    <a:gd name="T183" fmla="*/ 696 h 696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663" h="696">
                      <a:moveTo>
                        <a:pt x="426" y="0"/>
                      </a:moveTo>
                      <a:lnTo>
                        <a:pt x="426" y="34"/>
                      </a:lnTo>
                      <a:lnTo>
                        <a:pt x="438" y="0"/>
                      </a:lnTo>
                      <a:lnTo>
                        <a:pt x="449" y="0"/>
                      </a:lnTo>
                      <a:lnTo>
                        <a:pt x="449" y="11"/>
                      </a:lnTo>
                      <a:lnTo>
                        <a:pt x="460" y="11"/>
                      </a:lnTo>
                      <a:lnTo>
                        <a:pt x="482" y="22"/>
                      </a:lnTo>
                      <a:lnTo>
                        <a:pt x="494" y="34"/>
                      </a:lnTo>
                      <a:lnTo>
                        <a:pt x="505" y="45"/>
                      </a:lnTo>
                      <a:lnTo>
                        <a:pt x="516" y="56"/>
                      </a:lnTo>
                      <a:lnTo>
                        <a:pt x="527" y="56"/>
                      </a:lnTo>
                      <a:lnTo>
                        <a:pt x="527" y="67"/>
                      </a:lnTo>
                      <a:lnTo>
                        <a:pt x="539" y="78"/>
                      </a:lnTo>
                      <a:lnTo>
                        <a:pt x="561" y="78"/>
                      </a:lnTo>
                      <a:lnTo>
                        <a:pt x="572" y="123"/>
                      </a:lnTo>
                      <a:lnTo>
                        <a:pt x="561" y="135"/>
                      </a:lnTo>
                      <a:lnTo>
                        <a:pt x="561" y="146"/>
                      </a:lnTo>
                      <a:lnTo>
                        <a:pt x="550" y="146"/>
                      </a:lnTo>
                      <a:lnTo>
                        <a:pt x="561" y="146"/>
                      </a:lnTo>
                      <a:lnTo>
                        <a:pt x="561" y="157"/>
                      </a:lnTo>
                      <a:lnTo>
                        <a:pt x="561" y="168"/>
                      </a:lnTo>
                      <a:lnTo>
                        <a:pt x="561" y="179"/>
                      </a:lnTo>
                      <a:lnTo>
                        <a:pt x="561" y="191"/>
                      </a:lnTo>
                      <a:lnTo>
                        <a:pt x="572" y="202"/>
                      </a:lnTo>
                      <a:lnTo>
                        <a:pt x="572" y="213"/>
                      </a:lnTo>
                      <a:lnTo>
                        <a:pt x="572" y="224"/>
                      </a:lnTo>
                      <a:lnTo>
                        <a:pt x="583" y="224"/>
                      </a:lnTo>
                      <a:lnTo>
                        <a:pt x="583" y="235"/>
                      </a:lnTo>
                      <a:lnTo>
                        <a:pt x="606" y="224"/>
                      </a:lnTo>
                      <a:lnTo>
                        <a:pt x="628" y="235"/>
                      </a:lnTo>
                      <a:lnTo>
                        <a:pt x="606" y="258"/>
                      </a:lnTo>
                      <a:lnTo>
                        <a:pt x="583" y="258"/>
                      </a:lnTo>
                      <a:lnTo>
                        <a:pt x="583" y="291"/>
                      </a:lnTo>
                      <a:lnTo>
                        <a:pt x="606" y="291"/>
                      </a:lnTo>
                      <a:lnTo>
                        <a:pt x="628" y="314"/>
                      </a:lnTo>
                      <a:lnTo>
                        <a:pt x="628" y="325"/>
                      </a:lnTo>
                      <a:lnTo>
                        <a:pt x="617" y="325"/>
                      </a:lnTo>
                      <a:lnTo>
                        <a:pt x="617" y="336"/>
                      </a:lnTo>
                      <a:lnTo>
                        <a:pt x="617" y="348"/>
                      </a:lnTo>
                      <a:lnTo>
                        <a:pt x="628" y="348"/>
                      </a:lnTo>
                      <a:lnTo>
                        <a:pt x="628" y="359"/>
                      </a:lnTo>
                      <a:lnTo>
                        <a:pt x="628" y="370"/>
                      </a:lnTo>
                      <a:lnTo>
                        <a:pt x="628" y="381"/>
                      </a:lnTo>
                      <a:lnTo>
                        <a:pt x="628" y="392"/>
                      </a:lnTo>
                      <a:lnTo>
                        <a:pt x="640" y="392"/>
                      </a:lnTo>
                      <a:lnTo>
                        <a:pt x="640" y="404"/>
                      </a:lnTo>
                      <a:lnTo>
                        <a:pt x="628" y="404"/>
                      </a:lnTo>
                      <a:lnTo>
                        <a:pt x="628" y="415"/>
                      </a:lnTo>
                      <a:lnTo>
                        <a:pt x="662" y="482"/>
                      </a:lnTo>
                      <a:lnTo>
                        <a:pt x="606" y="628"/>
                      </a:lnTo>
                      <a:lnTo>
                        <a:pt x="539" y="628"/>
                      </a:lnTo>
                      <a:lnTo>
                        <a:pt x="527" y="673"/>
                      </a:lnTo>
                      <a:lnTo>
                        <a:pt x="482" y="695"/>
                      </a:lnTo>
                      <a:lnTo>
                        <a:pt x="460" y="673"/>
                      </a:lnTo>
                      <a:lnTo>
                        <a:pt x="426" y="673"/>
                      </a:lnTo>
                      <a:lnTo>
                        <a:pt x="393" y="650"/>
                      </a:lnTo>
                      <a:lnTo>
                        <a:pt x="381" y="661"/>
                      </a:lnTo>
                      <a:lnTo>
                        <a:pt x="348" y="673"/>
                      </a:lnTo>
                      <a:lnTo>
                        <a:pt x="337" y="650"/>
                      </a:lnTo>
                      <a:lnTo>
                        <a:pt x="303" y="673"/>
                      </a:lnTo>
                      <a:lnTo>
                        <a:pt x="269" y="684"/>
                      </a:lnTo>
                      <a:lnTo>
                        <a:pt x="247" y="661"/>
                      </a:lnTo>
                      <a:lnTo>
                        <a:pt x="247" y="650"/>
                      </a:lnTo>
                      <a:lnTo>
                        <a:pt x="258" y="650"/>
                      </a:lnTo>
                      <a:lnTo>
                        <a:pt x="258" y="639"/>
                      </a:lnTo>
                      <a:lnTo>
                        <a:pt x="258" y="628"/>
                      </a:lnTo>
                      <a:lnTo>
                        <a:pt x="258" y="617"/>
                      </a:lnTo>
                      <a:lnTo>
                        <a:pt x="258" y="605"/>
                      </a:lnTo>
                      <a:lnTo>
                        <a:pt x="269" y="594"/>
                      </a:lnTo>
                      <a:lnTo>
                        <a:pt x="269" y="583"/>
                      </a:lnTo>
                      <a:lnTo>
                        <a:pt x="269" y="572"/>
                      </a:lnTo>
                      <a:lnTo>
                        <a:pt x="258" y="572"/>
                      </a:lnTo>
                      <a:lnTo>
                        <a:pt x="247" y="572"/>
                      </a:lnTo>
                      <a:lnTo>
                        <a:pt x="236" y="572"/>
                      </a:lnTo>
                      <a:lnTo>
                        <a:pt x="224" y="572"/>
                      </a:lnTo>
                      <a:lnTo>
                        <a:pt x="213" y="572"/>
                      </a:lnTo>
                      <a:lnTo>
                        <a:pt x="202" y="583"/>
                      </a:lnTo>
                      <a:lnTo>
                        <a:pt x="191" y="583"/>
                      </a:lnTo>
                      <a:lnTo>
                        <a:pt x="168" y="583"/>
                      </a:lnTo>
                      <a:lnTo>
                        <a:pt x="157" y="583"/>
                      </a:lnTo>
                      <a:lnTo>
                        <a:pt x="146" y="583"/>
                      </a:lnTo>
                      <a:lnTo>
                        <a:pt x="90" y="650"/>
                      </a:lnTo>
                      <a:lnTo>
                        <a:pt x="90" y="639"/>
                      </a:lnTo>
                      <a:lnTo>
                        <a:pt x="79" y="628"/>
                      </a:lnTo>
                      <a:lnTo>
                        <a:pt x="79" y="617"/>
                      </a:lnTo>
                      <a:lnTo>
                        <a:pt x="79" y="605"/>
                      </a:lnTo>
                      <a:lnTo>
                        <a:pt x="79" y="594"/>
                      </a:lnTo>
                      <a:lnTo>
                        <a:pt x="79" y="583"/>
                      </a:lnTo>
                      <a:lnTo>
                        <a:pt x="79" y="572"/>
                      </a:lnTo>
                      <a:lnTo>
                        <a:pt x="79" y="560"/>
                      </a:lnTo>
                      <a:lnTo>
                        <a:pt x="101" y="549"/>
                      </a:lnTo>
                      <a:lnTo>
                        <a:pt x="101" y="538"/>
                      </a:lnTo>
                      <a:lnTo>
                        <a:pt x="146" y="493"/>
                      </a:lnTo>
                      <a:lnTo>
                        <a:pt x="135" y="504"/>
                      </a:lnTo>
                      <a:lnTo>
                        <a:pt x="123" y="504"/>
                      </a:lnTo>
                      <a:lnTo>
                        <a:pt x="112" y="504"/>
                      </a:lnTo>
                      <a:lnTo>
                        <a:pt x="101" y="504"/>
                      </a:lnTo>
                      <a:lnTo>
                        <a:pt x="90" y="516"/>
                      </a:lnTo>
                      <a:lnTo>
                        <a:pt x="79" y="493"/>
                      </a:lnTo>
                      <a:lnTo>
                        <a:pt x="90" y="493"/>
                      </a:lnTo>
                      <a:lnTo>
                        <a:pt x="101" y="493"/>
                      </a:lnTo>
                      <a:lnTo>
                        <a:pt x="101" y="482"/>
                      </a:lnTo>
                      <a:lnTo>
                        <a:pt x="112" y="482"/>
                      </a:lnTo>
                      <a:lnTo>
                        <a:pt x="123" y="482"/>
                      </a:lnTo>
                      <a:lnTo>
                        <a:pt x="135" y="471"/>
                      </a:lnTo>
                      <a:lnTo>
                        <a:pt x="146" y="460"/>
                      </a:lnTo>
                      <a:lnTo>
                        <a:pt x="157" y="448"/>
                      </a:lnTo>
                      <a:lnTo>
                        <a:pt x="146" y="448"/>
                      </a:lnTo>
                      <a:lnTo>
                        <a:pt x="135" y="460"/>
                      </a:lnTo>
                      <a:lnTo>
                        <a:pt x="123" y="460"/>
                      </a:lnTo>
                      <a:lnTo>
                        <a:pt x="101" y="448"/>
                      </a:lnTo>
                      <a:lnTo>
                        <a:pt x="79" y="448"/>
                      </a:lnTo>
                      <a:lnTo>
                        <a:pt x="101" y="426"/>
                      </a:lnTo>
                      <a:lnTo>
                        <a:pt x="112" y="437"/>
                      </a:lnTo>
                      <a:lnTo>
                        <a:pt x="123" y="426"/>
                      </a:lnTo>
                      <a:lnTo>
                        <a:pt x="123" y="404"/>
                      </a:lnTo>
                      <a:lnTo>
                        <a:pt x="135" y="392"/>
                      </a:lnTo>
                      <a:lnTo>
                        <a:pt x="146" y="404"/>
                      </a:lnTo>
                      <a:lnTo>
                        <a:pt x="157" y="381"/>
                      </a:lnTo>
                      <a:lnTo>
                        <a:pt x="202" y="348"/>
                      </a:lnTo>
                      <a:lnTo>
                        <a:pt x="191" y="336"/>
                      </a:lnTo>
                      <a:lnTo>
                        <a:pt x="180" y="348"/>
                      </a:lnTo>
                      <a:lnTo>
                        <a:pt x="180" y="359"/>
                      </a:lnTo>
                      <a:lnTo>
                        <a:pt x="168" y="359"/>
                      </a:lnTo>
                      <a:lnTo>
                        <a:pt x="157" y="370"/>
                      </a:lnTo>
                      <a:lnTo>
                        <a:pt x="146" y="381"/>
                      </a:lnTo>
                      <a:lnTo>
                        <a:pt x="112" y="359"/>
                      </a:lnTo>
                      <a:lnTo>
                        <a:pt x="101" y="381"/>
                      </a:lnTo>
                      <a:lnTo>
                        <a:pt x="90" y="392"/>
                      </a:lnTo>
                      <a:lnTo>
                        <a:pt x="79" y="404"/>
                      </a:lnTo>
                      <a:lnTo>
                        <a:pt x="56" y="370"/>
                      </a:lnTo>
                      <a:lnTo>
                        <a:pt x="79" y="359"/>
                      </a:lnTo>
                      <a:lnTo>
                        <a:pt x="79" y="336"/>
                      </a:lnTo>
                      <a:lnTo>
                        <a:pt x="101" y="303"/>
                      </a:lnTo>
                      <a:lnTo>
                        <a:pt x="56" y="325"/>
                      </a:lnTo>
                      <a:lnTo>
                        <a:pt x="45" y="280"/>
                      </a:lnTo>
                      <a:lnTo>
                        <a:pt x="22" y="258"/>
                      </a:lnTo>
                      <a:lnTo>
                        <a:pt x="11" y="269"/>
                      </a:lnTo>
                      <a:lnTo>
                        <a:pt x="0" y="258"/>
                      </a:lnTo>
                      <a:lnTo>
                        <a:pt x="11" y="247"/>
                      </a:lnTo>
                      <a:lnTo>
                        <a:pt x="0" y="235"/>
                      </a:lnTo>
                      <a:lnTo>
                        <a:pt x="0" y="224"/>
                      </a:lnTo>
                      <a:lnTo>
                        <a:pt x="11" y="224"/>
                      </a:lnTo>
                      <a:lnTo>
                        <a:pt x="11" y="213"/>
                      </a:lnTo>
                      <a:lnTo>
                        <a:pt x="22" y="202"/>
                      </a:lnTo>
                      <a:lnTo>
                        <a:pt x="22" y="191"/>
                      </a:lnTo>
                      <a:lnTo>
                        <a:pt x="34" y="191"/>
                      </a:lnTo>
                      <a:lnTo>
                        <a:pt x="34" y="179"/>
                      </a:lnTo>
                      <a:lnTo>
                        <a:pt x="45" y="179"/>
                      </a:lnTo>
                      <a:lnTo>
                        <a:pt x="56" y="179"/>
                      </a:lnTo>
                      <a:lnTo>
                        <a:pt x="67" y="179"/>
                      </a:lnTo>
                      <a:lnTo>
                        <a:pt x="79" y="179"/>
                      </a:lnTo>
                      <a:lnTo>
                        <a:pt x="90" y="179"/>
                      </a:lnTo>
                      <a:lnTo>
                        <a:pt x="90" y="168"/>
                      </a:lnTo>
                      <a:lnTo>
                        <a:pt x="101" y="168"/>
                      </a:lnTo>
                      <a:lnTo>
                        <a:pt x="101" y="146"/>
                      </a:lnTo>
                      <a:lnTo>
                        <a:pt x="123" y="135"/>
                      </a:lnTo>
                      <a:lnTo>
                        <a:pt x="146" y="146"/>
                      </a:lnTo>
                      <a:lnTo>
                        <a:pt x="157" y="146"/>
                      </a:lnTo>
                      <a:lnTo>
                        <a:pt x="168" y="146"/>
                      </a:lnTo>
                      <a:lnTo>
                        <a:pt x="180" y="146"/>
                      </a:lnTo>
                      <a:lnTo>
                        <a:pt x="191" y="146"/>
                      </a:lnTo>
                      <a:lnTo>
                        <a:pt x="202" y="146"/>
                      </a:lnTo>
                      <a:lnTo>
                        <a:pt x="213" y="146"/>
                      </a:lnTo>
                      <a:lnTo>
                        <a:pt x="224" y="123"/>
                      </a:lnTo>
                      <a:lnTo>
                        <a:pt x="247" y="146"/>
                      </a:lnTo>
                      <a:lnTo>
                        <a:pt x="258" y="123"/>
                      </a:lnTo>
                      <a:lnTo>
                        <a:pt x="281" y="146"/>
                      </a:lnTo>
                      <a:lnTo>
                        <a:pt x="292" y="123"/>
                      </a:lnTo>
                      <a:lnTo>
                        <a:pt x="269" y="112"/>
                      </a:lnTo>
                      <a:lnTo>
                        <a:pt x="292" y="101"/>
                      </a:lnTo>
                      <a:lnTo>
                        <a:pt x="269" y="101"/>
                      </a:lnTo>
                      <a:lnTo>
                        <a:pt x="269" y="67"/>
                      </a:lnTo>
                      <a:lnTo>
                        <a:pt x="292" y="67"/>
                      </a:lnTo>
                      <a:lnTo>
                        <a:pt x="292" y="56"/>
                      </a:lnTo>
                      <a:lnTo>
                        <a:pt x="325" y="45"/>
                      </a:lnTo>
                      <a:lnTo>
                        <a:pt x="348" y="11"/>
                      </a:lnTo>
                      <a:lnTo>
                        <a:pt x="359" y="22"/>
                      </a:lnTo>
                      <a:lnTo>
                        <a:pt x="381" y="0"/>
                      </a:lnTo>
                      <a:lnTo>
                        <a:pt x="404" y="22"/>
                      </a:lnTo>
                      <a:lnTo>
                        <a:pt x="426" y="0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3" name="Freeform 167"/>
                <xdr:cNvSpPr>
                  <a:spLocks/>
                </xdr:cNvSpPr>
              </xdr:nvSpPr>
              <xdr:spPr bwMode="auto">
                <a:xfrm>
                  <a:off x="2470" y="2271"/>
                  <a:ext cx="1074" cy="989"/>
                </a:xfrm>
                <a:custGeom>
                  <a:avLst/>
                  <a:gdLst>
                    <a:gd name="T0" fmla="*/ 678643674 w 1282"/>
                    <a:gd name="T1" fmla="*/ 1570563588 h 1185"/>
                    <a:gd name="T2" fmla="*/ 545285590 w 1282"/>
                    <a:gd name="T3" fmla="*/ 1520751526 h 1185"/>
                    <a:gd name="T4" fmla="*/ 377847224 w 1282"/>
                    <a:gd name="T5" fmla="*/ 1470937755 h 1185"/>
                    <a:gd name="T6" fmla="*/ 112613277 w 1282"/>
                    <a:gd name="T7" fmla="*/ 1192573065 h 1185"/>
                    <a:gd name="T8" fmla="*/ 228190243 w 1282"/>
                    <a:gd name="T9" fmla="*/ 1016763877 h 1185"/>
                    <a:gd name="T10" fmla="*/ 93350717 w 1282"/>
                    <a:gd name="T11" fmla="*/ 1032880475 h 1185"/>
                    <a:gd name="T12" fmla="*/ 294869285 w 1282"/>
                    <a:gd name="T13" fmla="*/ 991858274 h 1185"/>
                    <a:gd name="T14" fmla="*/ 143730621 w 1282"/>
                    <a:gd name="T15" fmla="*/ 826303995 h 1185"/>
                    <a:gd name="T16" fmla="*/ 77051713 w 1282"/>
                    <a:gd name="T17" fmla="*/ 728143851 h 1185"/>
                    <a:gd name="T18" fmla="*/ 56306102 w 1282"/>
                    <a:gd name="T19" fmla="*/ 588961506 h 1185"/>
                    <a:gd name="T20" fmla="*/ 260788252 w 1282"/>
                    <a:gd name="T21" fmla="*/ 612402702 h 1185"/>
                    <a:gd name="T22" fmla="*/ 327467294 w 1282"/>
                    <a:gd name="T23" fmla="*/ 545008782 h 1185"/>
                    <a:gd name="T24" fmla="*/ 478606763 w 1282"/>
                    <a:gd name="T25" fmla="*/ 578706383 h 1185"/>
                    <a:gd name="T26" fmla="*/ 545285590 w 1282"/>
                    <a:gd name="T27" fmla="*/ 562589359 h 1185"/>
                    <a:gd name="T28" fmla="*/ 696424523 w 1282"/>
                    <a:gd name="T29" fmla="*/ 594822126 h 1185"/>
                    <a:gd name="T30" fmla="*/ 795701573 w 1282"/>
                    <a:gd name="T31" fmla="*/ 612402702 h 1185"/>
                    <a:gd name="T32" fmla="*/ 795701573 w 1282"/>
                    <a:gd name="T33" fmla="*/ 660749930 h 1185"/>
                    <a:gd name="T34" fmla="*/ 763103350 w 1282"/>
                    <a:gd name="T35" fmla="*/ 710562847 h 1185"/>
                    <a:gd name="T36" fmla="*/ 829782177 w 1282"/>
                    <a:gd name="T37" fmla="*/ 694447531 h 1185"/>
                    <a:gd name="T38" fmla="*/ 896461005 w 1282"/>
                    <a:gd name="T39" fmla="*/ 644634187 h 1185"/>
                    <a:gd name="T40" fmla="*/ 958694191 w 1282"/>
                    <a:gd name="T41" fmla="*/ 631448968 h 1185"/>
                    <a:gd name="T42" fmla="*/ 1029819302 w 1282"/>
                    <a:gd name="T43" fmla="*/ 578706383 h 1185"/>
                    <a:gd name="T44" fmla="*/ 963139617 w 1282"/>
                    <a:gd name="T45" fmla="*/ 512777297 h 1185"/>
                    <a:gd name="T46" fmla="*/ 963139617 w 1282"/>
                    <a:gd name="T47" fmla="*/ 462965235 h 1185"/>
                    <a:gd name="T48" fmla="*/ 896461005 w 1282"/>
                    <a:gd name="T49" fmla="*/ 347223125 h 1185"/>
                    <a:gd name="T50" fmla="*/ 862380400 w 1282"/>
                    <a:gd name="T51" fmla="*/ 281295320 h 1185"/>
                    <a:gd name="T52" fmla="*/ 880162107 w 1282"/>
                    <a:gd name="T53" fmla="*/ 197785603 h 1185"/>
                    <a:gd name="T54" fmla="*/ 846081074 w 1282"/>
                    <a:gd name="T55" fmla="*/ 149437521 h 1185"/>
                    <a:gd name="T56" fmla="*/ 829782177 w 1282"/>
                    <a:gd name="T57" fmla="*/ 99625379 h 1185"/>
                    <a:gd name="T58" fmla="*/ 912760116 w 1282"/>
                    <a:gd name="T59" fmla="*/ 49812129 h 1185"/>
                    <a:gd name="T60" fmla="*/ 997219792 w 1282"/>
                    <a:gd name="T61" fmla="*/ 16115656 h 1185"/>
                    <a:gd name="T62" fmla="*/ 1114278979 w 1282"/>
                    <a:gd name="T63" fmla="*/ 0 h 1185"/>
                    <a:gd name="T64" fmla="*/ 1231337307 w 1282"/>
                    <a:gd name="T65" fmla="*/ 99625379 h 1185"/>
                    <a:gd name="T66" fmla="*/ 1298016135 w 1282"/>
                    <a:gd name="T67" fmla="*/ 115740988 h 1185"/>
                    <a:gd name="T68" fmla="*/ 1380994288 w 1282"/>
                    <a:gd name="T69" fmla="*/ 99625379 h 1185"/>
                    <a:gd name="T70" fmla="*/ 1444709212 w 1282"/>
                    <a:gd name="T71" fmla="*/ 11720174 h 1185"/>
                    <a:gd name="T72" fmla="*/ 1514351943 w 1282"/>
                    <a:gd name="T73" fmla="*/ 115740988 h 1185"/>
                    <a:gd name="T74" fmla="*/ 1692162149 w 1282"/>
                    <a:gd name="T75" fmla="*/ 200715913 h 1185"/>
                    <a:gd name="T76" fmla="*/ 1706980810 w 1282"/>
                    <a:gd name="T77" fmla="*/ 366269177 h 1185"/>
                    <a:gd name="T78" fmla="*/ 1575104678 w 1282"/>
                    <a:gd name="T79" fmla="*/ 461499973 h 1185"/>
                    <a:gd name="T80" fmla="*/ 1638820459 w 1282"/>
                    <a:gd name="T81" fmla="*/ 416082307 h 1185"/>
                    <a:gd name="T82" fmla="*/ 1649191978 w 1282"/>
                    <a:gd name="T83" fmla="*/ 545008782 h 1185"/>
                    <a:gd name="T84" fmla="*/ 1699571479 w 1282"/>
                    <a:gd name="T85" fmla="*/ 628518445 h 1185"/>
                    <a:gd name="T86" fmla="*/ 1782549633 w 1282"/>
                    <a:gd name="T87" fmla="*/ 660749930 h 1185"/>
                    <a:gd name="T88" fmla="*/ 1766250307 w 1282"/>
                    <a:gd name="T89" fmla="*/ 728143851 h 1185"/>
                    <a:gd name="T90" fmla="*/ 1732170989 w 1282"/>
                    <a:gd name="T91" fmla="*/ 810188253 h 1185"/>
                    <a:gd name="T92" fmla="*/ 1665492162 w 1282"/>
                    <a:gd name="T93" fmla="*/ 892232654 h 1185"/>
                    <a:gd name="T94" fmla="*/ 1715870805 w 1282"/>
                    <a:gd name="T95" fmla="*/ 975742531 h 1185"/>
                    <a:gd name="T96" fmla="*/ 1782549633 w 1282"/>
                    <a:gd name="T97" fmla="*/ 1007974016 h 1185"/>
                    <a:gd name="T98" fmla="*/ 1798849817 w 1282"/>
                    <a:gd name="T99" fmla="*/ 1091483252 h 1185"/>
                    <a:gd name="T100" fmla="*/ 1782549633 w 1282"/>
                    <a:gd name="T101" fmla="*/ 1157411057 h 1185"/>
                    <a:gd name="T102" fmla="*/ 1799060850 w 1282"/>
                    <a:gd name="T103" fmla="*/ 1223340570 h 1185"/>
                    <a:gd name="T104" fmla="*/ 1799060850 w 1282"/>
                    <a:gd name="T105" fmla="*/ 1355197034 h 1185"/>
                    <a:gd name="T106" fmla="*/ 1766250307 w 1282"/>
                    <a:gd name="T107" fmla="*/ 1322965549 h 1185"/>
                    <a:gd name="T108" fmla="*/ 1681790630 w 1282"/>
                    <a:gd name="T109" fmla="*/ 1454822013 h 1185"/>
                    <a:gd name="T110" fmla="*/ 1582513151 w 1282"/>
                    <a:gd name="T111" fmla="*/ 1488519187 h 1185"/>
                    <a:gd name="T112" fmla="*/ 1465453964 w 1282"/>
                    <a:gd name="T113" fmla="*/ 1554447846 h 1185"/>
                    <a:gd name="T114" fmla="*/ 1364695820 w 1282"/>
                    <a:gd name="T115" fmla="*/ 1670188567 h 1185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1282"/>
                    <a:gd name="T175" fmla="*/ 0 h 1185"/>
                    <a:gd name="T176" fmla="*/ 1282 w 1282"/>
                    <a:gd name="T177" fmla="*/ 1185 h 1185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1282" h="1185">
                      <a:moveTo>
                        <a:pt x="707" y="1061"/>
                      </a:moveTo>
                      <a:lnTo>
                        <a:pt x="492" y="1083"/>
                      </a:lnTo>
                      <a:lnTo>
                        <a:pt x="481" y="1083"/>
                      </a:lnTo>
                      <a:lnTo>
                        <a:pt x="470" y="1083"/>
                      </a:lnTo>
                      <a:lnTo>
                        <a:pt x="458" y="1072"/>
                      </a:lnTo>
                      <a:lnTo>
                        <a:pt x="447" y="1072"/>
                      </a:lnTo>
                      <a:lnTo>
                        <a:pt x="425" y="1061"/>
                      </a:lnTo>
                      <a:lnTo>
                        <a:pt x="402" y="1050"/>
                      </a:lnTo>
                      <a:lnTo>
                        <a:pt x="379" y="1038"/>
                      </a:lnTo>
                      <a:lnTo>
                        <a:pt x="368" y="1038"/>
                      </a:lnTo>
                      <a:lnTo>
                        <a:pt x="228" y="1167"/>
                      </a:lnTo>
                      <a:lnTo>
                        <a:pt x="379" y="1174"/>
                      </a:lnTo>
                      <a:lnTo>
                        <a:pt x="140" y="1119"/>
                      </a:lnTo>
                      <a:lnTo>
                        <a:pt x="289" y="1016"/>
                      </a:lnTo>
                      <a:lnTo>
                        <a:pt x="255" y="1004"/>
                      </a:lnTo>
                      <a:lnTo>
                        <a:pt x="188" y="982"/>
                      </a:lnTo>
                      <a:lnTo>
                        <a:pt x="154" y="982"/>
                      </a:lnTo>
                      <a:lnTo>
                        <a:pt x="71" y="853"/>
                      </a:lnTo>
                      <a:lnTo>
                        <a:pt x="188" y="824"/>
                      </a:lnTo>
                      <a:lnTo>
                        <a:pt x="76" y="814"/>
                      </a:lnTo>
                      <a:lnTo>
                        <a:pt x="72" y="765"/>
                      </a:lnTo>
                      <a:lnTo>
                        <a:pt x="109" y="719"/>
                      </a:lnTo>
                      <a:lnTo>
                        <a:pt x="144" y="708"/>
                      </a:lnTo>
                      <a:lnTo>
                        <a:pt x="147" y="705"/>
                      </a:lnTo>
                      <a:lnTo>
                        <a:pt x="154" y="694"/>
                      </a:lnTo>
                      <a:lnTo>
                        <a:pt x="200" y="703"/>
                      </a:lnTo>
                      <a:lnTo>
                        <a:pt x="166" y="712"/>
                      </a:lnTo>
                      <a:lnTo>
                        <a:pt x="172" y="690"/>
                      </a:lnTo>
                      <a:lnTo>
                        <a:pt x="135" y="664"/>
                      </a:lnTo>
                      <a:lnTo>
                        <a:pt x="63" y="705"/>
                      </a:lnTo>
                      <a:lnTo>
                        <a:pt x="104" y="717"/>
                      </a:lnTo>
                      <a:lnTo>
                        <a:pt x="220" y="688"/>
                      </a:lnTo>
                      <a:lnTo>
                        <a:pt x="166" y="695"/>
                      </a:lnTo>
                      <a:lnTo>
                        <a:pt x="166" y="688"/>
                      </a:lnTo>
                      <a:lnTo>
                        <a:pt x="199" y="677"/>
                      </a:lnTo>
                      <a:lnTo>
                        <a:pt x="165" y="666"/>
                      </a:lnTo>
                      <a:lnTo>
                        <a:pt x="109" y="598"/>
                      </a:lnTo>
                      <a:lnTo>
                        <a:pt x="120" y="576"/>
                      </a:lnTo>
                      <a:lnTo>
                        <a:pt x="120" y="542"/>
                      </a:lnTo>
                      <a:lnTo>
                        <a:pt x="97" y="564"/>
                      </a:lnTo>
                      <a:lnTo>
                        <a:pt x="86" y="542"/>
                      </a:lnTo>
                      <a:lnTo>
                        <a:pt x="97" y="508"/>
                      </a:lnTo>
                      <a:lnTo>
                        <a:pt x="75" y="519"/>
                      </a:lnTo>
                      <a:lnTo>
                        <a:pt x="52" y="508"/>
                      </a:lnTo>
                      <a:lnTo>
                        <a:pt x="52" y="497"/>
                      </a:lnTo>
                      <a:lnTo>
                        <a:pt x="52" y="485"/>
                      </a:lnTo>
                      <a:lnTo>
                        <a:pt x="52" y="474"/>
                      </a:lnTo>
                      <a:lnTo>
                        <a:pt x="52" y="463"/>
                      </a:lnTo>
                      <a:lnTo>
                        <a:pt x="0" y="413"/>
                      </a:lnTo>
                      <a:lnTo>
                        <a:pt x="38" y="402"/>
                      </a:lnTo>
                      <a:lnTo>
                        <a:pt x="63" y="429"/>
                      </a:lnTo>
                      <a:lnTo>
                        <a:pt x="75" y="429"/>
                      </a:lnTo>
                      <a:lnTo>
                        <a:pt x="131" y="440"/>
                      </a:lnTo>
                      <a:lnTo>
                        <a:pt x="154" y="406"/>
                      </a:lnTo>
                      <a:lnTo>
                        <a:pt x="176" y="418"/>
                      </a:lnTo>
                      <a:lnTo>
                        <a:pt x="188" y="418"/>
                      </a:lnTo>
                      <a:lnTo>
                        <a:pt x="188" y="406"/>
                      </a:lnTo>
                      <a:lnTo>
                        <a:pt x="199" y="395"/>
                      </a:lnTo>
                      <a:lnTo>
                        <a:pt x="210" y="384"/>
                      </a:lnTo>
                      <a:lnTo>
                        <a:pt x="221" y="372"/>
                      </a:lnTo>
                      <a:lnTo>
                        <a:pt x="255" y="372"/>
                      </a:lnTo>
                      <a:lnTo>
                        <a:pt x="267" y="395"/>
                      </a:lnTo>
                      <a:lnTo>
                        <a:pt x="289" y="384"/>
                      </a:lnTo>
                      <a:lnTo>
                        <a:pt x="312" y="395"/>
                      </a:lnTo>
                      <a:lnTo>
                        <a:pt x="323" y="395"/>
                      </a:lnTo>
                      <a:lnTo>
                        <a:pt x="334" y="395"/>
                      </a:lnTo>
                      <a:lnTo>
                        <a:pt x="334" y="384"/>
                      </a:lnTo>
                      <a:lnTo>
                        <a:pt x="346" y="384"/>
                      </a:lnTo>
                      <a:lnTo>
                        <a:pt x="357" y="384"/>
                      </a:lnTo>
                      <a:lnTo>
                        <a:pt x="368" y="384"/>
                      </a:lnTo>
                      <a:lnTo>
                        <a:pt x="402" y="361"/>
                      </a:lnTo>
                      <a:lnTo>
                        <a:pt x="447" y="372"/>
                      </a:lnTo>
                      <a:lnTo>
                        <a:pt x="447" y="395"/>
                      </a:lnTo>
                      <a:lnTo>
                        <a:pt x="458" y="406"/>
                      </a:lnTo>
                      <a:lnTo>
                        <a:pt x="470" y="406"/>
                      </a:lnTo>
                      <a:lnTo>
                        <a:pt x="481" y="406"/>
                      </a:lnTo>
                      <a:lnTo>
                        <a:pt x="492" y="418"/>
                      </a:lnTo>
                      <a:lnTo>
                        <a:pt x="515" y="418"/>
                      </a:lnTo>
                      <a:lnTo>
                        <a:pt x="526" y="418"/>
                      </a:lnTo>
                      <a:lnTo>
                        <a:pt x="537" y="418"/>
                      </a:lnTo>
                      <a:lnTo>
                        <a:pt x="549" y="418"/>
                      </a:lnTo>
                      <a:lnTo>
                        <a:pt x="549" y="429"/>
                      </a:lnTo>
                      <a:lnTo>
                        <a:pt x="549" y="440"/>
                      </a:lnTo>
                      <a:lnTo>
                        <a:pt x="549" y="451"/>
                      </a:lnTo>
                      <a:lnTo>
                        <a:pt x="537" y="451"/>
                      </a:lnTo>
                      <a:lnTo>
                        <a:pt x="537" y="463"/>
                      </a:lnTo>
                      <a:lnTo>
                        <a:pt x="526" y="474"/>
                      </a:lnTo>
                      <a:lnTo>
                        <a:pt x="515" y="474"/>
                      </a:lnTo>
                      <a:lnTo>
                        <a:pt x="503" y="485"/>
                      </a:lnTo>
                      <a:lnTo>
                        <a:pt x="515" y="485"/>
                      </a:lnTo>
                      <a:lnTo>
                        <a:pt x="526" y="485"/>
                      </a:lnTo>
                      <a:lnTo>
                        <a:pt x="537" y="485"/>
                      </a:lnTo>
                      <a:lnTo>
                        <a:pt x="549" y="485"/>
                      </a:lnTo>
                      <a:lnTo>
                        <a:pt x="549" y="474"/>
                      </a:lnTo>
                      <a:lnTo>
                        <a:pt x="560" y="474"/>
                      </a:lnTo>
                      <a:lnTo>
                        <a:pt x="571" y="463"/>
                      </a:lnTo>
                      <a:lnTo>
                        <a:pt x="582" y="463"/>
                      </a:lnTo>
                      <a:lnTo>
                        <a:pt x="582" y="451"/>
                      </a:lnTo>
                      <a:lnTo>
                        <a:pt x="594" y="440"/>
                      </a:lnTo>
                      <a:lnTo>
                        <a:pt x="605" y="440"/>
                      </a:lnTo>
                      <a:lnTo>
                        <a:pt x="616" y="440"/>
                      </a:lnTo>
                      <a:lnTo>
                        <a:pt x="628" y="440"/>
                      </a:lnTo>
                      <a:lnTo>
                        <a:pt x="639" y="440"/>
                      </a:lnTo>
                      <a:lnTo>
                        <a:pt x="650" y="440"/>
                      </a:lnTo>
                      <a:lnTo>
                        <a:pt x="647" y="431"/>
                      </a:lnTo>
                      <a:lnTo>
                        <a:pt x="661" y="429"/>
                      </a:lnTo>
                      <a:lnTo>
                        <a:pt x="661" y="417"/>
                      </a:lnTo>
                      <a:lnTo>
                        <a:pt x="673" y="407"/>
                      </a:lnTo>
                      <a:lnTo>
                        <a:pt x="695" y="406"/>
                      </a:lnTo>
                      <a:lnTo>
                        <a:pt x="695" y="395"/>
                      </a:lnTo>
                      <a:lnTo>
                        <a:pt x="684" y="395"/>
                      </a:lnTo>
                      <a:lnTo>
                        <a:pt x="673" y="372"/>
                      </a:lnTo>
                      <a:lnTo>
                        <a:pt x="661" y="372"/>
                      </a:lnTo>
                      <a:lnTo>
                        <a:pt x="650" y="361"/>
                      </a:lnTo>
                      <a:lnTo>
                        <a:pt x="650" y="350"/>
                      </a:lnTo>
                      <a:lnTo>
                        <a:pt x="661" y="350"/>
                      </a:lnTo>
                      <a:lnTo>
                        <a:pt x="661" y="339"/>
                      </a:lnTo>
                      <a:lnTo>
                        <a:pt x="661" y="327"/>
                      </a:lnTo>
                      <a:lnTo>
                        <a:pt x="661" y="316"/>
                      </a:lnTo>
                      <a:lnTo>
                        <a:pt x="650" y="316"/>
                      </a:lnTo>
                      <a:lnTo>
                        <a:pt x="650" y="305"/>
                      </a:lnTo>
                      <a:lnTo>
                        <a:pt x="650" y="293"/>
                      </a:lnTo>
                      <a:lnTo>
                        <a:pt x="616" y="282"/>
                      </a:lnTo>
                      <a:lnTo>
                        <a:pt x="616" y="248"/>
                      </a:lnTo>
                      <a:lnTo>
                        <a:pt x="605" y="237"/>
                      </a:lnTo>
                      <a:lnTo>
                        <a:pt x="605" y="226"/>
                      </a:lnTo>
                      <a:lnTo>
                        <a:pt x="594" y="214"/>
                      </a:lnTo>
                      <a:lnTo>
                        <a:pt x="594" y="203"/>
                      </a:lnTo>
                      <a:lnTo>
                        <a:pt x="582" y="203"/>
                      </a:lnTo>
                      <a:lnTo>
                        <a:pt x="582" y="192"/>
                      </a:lnTo>
                      <a:lnTo>
                        <a:pt x="582" y="181"/>
                      </a:lnTo>
                      <a:lnTo>
                        <a:pt x="582" y="169"/>
                      </a:lnTo>
                      <a:lnTo>
                        <a:pt x="582" y="158"/>
                      </a:lnTo>
                      <a:lnTo>
                        <a:pt x="594" y="147"/>
                      </a:lnTo>
                      <a:lnTo>
                        <a:pt x="594" y="135"/>
                      </a:lnTo>
                      <a:lnTo>
                        <a:pt x="594" y="124"/>
                      </a:lnTo>
                      <a:lnTo>
                        <a:pt x="594" y="113"/>
                      </a:lnTo>
                      <a:lnTo>
                        <a:pt x="582" y="113"/>
                      </a:lnTo>
                      <a:lnTo>
                        <a:pt x="582" y="102"/>
                      </a:lnTo>
                      <a:lnTo>
                        <a:pt x="571" y="102"/>
                      </a:lnTo>
                      <a:lnTo>
                        <a:pt x="571" y="90"/>
                      </a:lnTo>
                      <a:lnTo>
                        <a:pt x="560" y="79"/>
                      </a:lnTo>
                      <a:lnTo>
                        <a:pt x="560" y="68"/>
                      </a:lnTo>
                      <a:lnTo>
                        <a:pt x="549" y="68"/>
                      </a:lnTo>
                      <a:lnTo>
                        <a:pt x="560" y="68"/>
                      </a:lnTo>
                      <a:lnTo>
                        <a:pt x="560" y="56"/>
                      </a:lnTo>
                      <a:lnTo>
                        <a:pt x="571" y="56"/>
                      </a:lnTo>
                      <a:lnTo>
                        <a:pt x="594" y="45"/>
                      </a:lnTo>
                      <a:lnTo>
                        <a:pt x="605" y="45"/>
                      </a:lnTo>
                      <a:lnTo>
                        <a:pt x="616" y="34"/>
                      </a:lnTo>
                      <a:lnTo>
                        <a:pt x="628" y="23"/>
                      </a:lnTo>
                      <a:lnTo>
                        <a:pt x="639" y="11"/>
                      </a:lnTo>
                      <a:lnTo>
                        <a:pt x="650" y="11"/>
                      </a:lnTo>
                      <a:lnTo>
                        <a:pt x="661" y="11"/>
                      </a:lnTo>
                      <a:lnTo>
                        <a:pt x="673" y="11"/>
                      </a:lnTo>
                      <a:lnTo>
                        <a:pt x="684" y="11"/>
                      </a:lnTo>
                      <a:lnTo>
                        <a:pt x="695" y="11"/>
                      </a:lnTo>
                      <a:lnTo>
                        <a:pt x="707" y="11"/>
                      </a:lnTo>
                      <a:lnTo>
                        <a:pt x="707" y="23"/>
                      </a:lnTo>
                      <a:lnTo>
                        <a:pt x="752" y="0"/>
                      </a:lnTo>
                      <a:lnTo>
                        <a:pt x="774" y="23"/>
                      </a:lnTo>
                      <a:lnTo>
                        <a:pt x="797" y="23"/>
                      </a:lnTo>
                      <a:lnTo>
                        <a:pt x="831" y="45"/>
                      </a:lnTo>
                      <a:lnTo>
                        <a:pt x="819" y="68"/>
                      </a:lnTo>
                      <a:lnTo>
                        <a:pt x="831" y="68"/>
                      </a:lnTo>
                      <a:lnTo>
                        <a:pt x="831" y="79"/>
                      </a:lnTo>
                      <a:lnTo>
                        <a:pt x="842" y="79"/>
                      </a:lnTo>
                      <a:lnTo>
                        <a:pt x="853" y="79"/>
                      </a:lnTo>
                      <a:lnTo>
                        <a:pt x="865" y="79"/>
                      </a:lnTo>
                      <a:lnTo>
                        <a:pt x="876" y="79"/>
                      </a:lnTo>
                      <a:lnTo>
                        <a:pt x="898" y="79"/>
                      </a:lnTo>
                      <a:lnTo>
                        <a:pt x="910" y="79"/>
                      </a:lnTo>
                      <a:lnTo>
                        <a:pt x="921" y="79"/>
                      </a:lnTo>
                      <a:lnTo>
                        <a:pt x="921" y="68"/>
                      </a:lnTo>
                      <a:lnTo>
                        <a:pt x="932" y="68"/>
                      </a:lnTo>
                      <a:lnTo>
                        <a:pt x="944" y="68"/>
                      </a:lnTo>
                      <a:lnTo>
                        <a:pt x="955" y="68"/>
                      </a:lnTo>
                      <a:lnTo>
                        <a:pt x="966" y="56"/>
                      </a:lnTo>
                      <a:lnTo>
                        <a:pt x="977" y="56"/>
                      </a:lnTo>
                      <a:lnTo>
                        <a:pt x="975" y="8"/>
                      </a:lnTo>
                      <a:lnTo>
                        <a:pt x="989" y="45"/>
                      </a:lnTo>
                      <a:lnTo>
                        <a:pt x="989" y="56"/>
                      </a:lnTo>
                      <a:lnTo>
                        <a:pt x="1008" y="6"/>
                      </a:lnTo>
                      <a:lnTo>
                        <a:pt x="1011" y="79"/>
                      </a:lnTo>
                      <a:lnTo>
                        <a:pt x="1022" y="79"/>
                      </a:lnTo>
                      <a:lnTo>
                        <a:pt x="1037" y="30"/>
                      </a:lnTo>
                      <a:lnTo>
                        <a:pt x="1034" y="102"/>
                      </a:lnTo>
                      <a:lnTo>
                        <a:pt x="1073" y="47"/>
                      </a:lnTo>
                      <a:lnTo>
                        <a:pt x="1097" y="73"/>
                      </a:lnTo>
                      <a:lnTo>
                        <a:pt x="1142" y="137"/>
                      </a:lnTo>
                      <a:lnTo>
                        <a:pt x="1090" y="124"/>
                      </a:lnTo>
                      <a:lnTo>
                        <a:pt x="1140" y="158"/>
                      </a:lnTo>
                      <a:lnTo>
                        <a:pt x="1130" y="195"/>
                      </a:lnTo>
                      <a:lnTo>
                        <a:pt x="1148" y="214"/>
                      </a:lnTo>
                      <a:lnTo>
                        <a:pt x="1152" y="250"/>
                      </a:lnTo>
                      <a:lnTo>
                        <a:pt x="1111" y="282"/>
                      </a:lnTo>
                      <a:lnTo>
                        <a:pt x="1111" y="317"/>
                      </a:lnTo>
                      <a:lnTo>
                        <a:pt x="1103" y="281"/>
                      </a:lnTo>
                      <a:lnTo>
                        <a:pt x="1076" y="284"/>
                      </a:lnTo>
                      <a:lnTo>
                        <a:pt x="1063" y="315"/>
                      </a:lnTo>
                      <a:lnTo>
                        <a:pt x="1103" y="289"/>
                      </a:lnTo>
                      <a:lnTo>
                        <a:pt x="1118" y="317"/>
                      </a:lnTo>
                      <a:lnTo>
                        <a:pt x="1113" y="291"/>
                      </a:lnTo>
                      <a:lnTo>
                        <a:pt x="1140" y="323"/>
                      </a:lnTo>
                      <a:lnTo>
                        <a:pt x="1106" y="284"/>
                      </a:lnTo>
                      <a:lnTo>
                        <a:pt x="1079" y="350"/>
                      </a:lnTo>
                      <a:lnTo>
                        <a:pt x="1090" y="350"/>
                      </a:lnTo>
                      <a:lnTo>
                        <a:pt x="1090" y="361"/>
                      </a:lnTo>
                      <a:lnTo>
                        <a:pt x="1101" y="361"/>
                      </a:lnTo>
                      <a:lnTo>
                        <a:pt x="1113" y="372"/>
                      </a:lnTo>
                      <a:lnTo>
                        <a:pt x="1124" y="372"/>
                      </a:lnTo>
                      <a:lnTo>
                        <a:pt x="1124" y="406"/>
                      </a:lnTo>
                      <a:lnTo>
                        <a:pt x="1124" y="418"/>
                      </a:lnTo>
                      <a:lnTo>
                        <a:pt x="1135" y="418"/>
                      </a:lnTo>
                      <a:lnTo>
                        <a:pt x="1147" y="429"/>
                      </a:lnTo>
                      <a:lnTo>
                        <a:pt x="1158" y="429"/>
                      </a:lnTo>
                      <a:lnTo>
                        <a:pt x="1169" y="440"/>
                      </a:lnTo>
                      <a:lnTo>
                        <a:pt x="1192" y="440"/>
                      </a:lnTo>
                      <a:lnTo>
                        <a:pt x="1203" y="440"/>
                      </a:lnTo>
                      <a:lnTo>
                        <a:pt x="1203" y="451"/>
                      </a:lnTo>
                      <a:lnTo>
                        <a:pt x="1203" y="463"/>
                      </a:lnTo>
                      <a:lnTo>
                        <a:pt x="1203" y="474"/>
                      </a:lnTo>
                      <a:lnTo>
                        <a:pt x="1203" y="485"/>
                      </a:lnTo>
                      <a:lnTo>
                        <a:pt x="1192" y="485"/>
                      </a:lnTo>
                      <a:lnTo>
                        <a:pt x="1192" y="497"/>
                      </a:lnTo>
                      <a:lnTo>
                        <a:pt x="1192" y="508"/>
                      </a:lnTo>
                      <a:lnTo>
                        <a:pt x="1192" y="530"/>
                      </a:lnTo>
                      <a:lnTo>
                        <a:pt x="1180" y="542"/>
                      </a:lnTo>
                      <a:lnTo>
                        <a:pt x="1169" y="542"/>
                      </a:lnTo>
                      <a:lnTo>
                        <a:pt x="1169" y="553"/>
                      </a:lnTo>
                      <a:lnTo>
                        <a:pt x="1158" y="553"/>
                      </a:lnTo>
                      <a:lnTo>
                        <a:pt x="1147" y="553"/>
                      </a:lnTo>
                      <a:lnTo>
                        <a:pt x="1147" y="587"/>
                      </a:lnTo>
                      <a:lnTo>
                        <a:pt x="1124" y="598"/>
                      </a:lnTo>
                      <a:lnTo>
                        <a:pt x="1124" y="609"/>
                      </a:lnTo>
                      <a:lnTo>
                        <a:pt x="1124" y="621"/>
                      </a:lnTo>
                      <a:lnTo>
                        <a:pt x="1124" y="632"/>
                      </a:lnTo>
                      <a:lnTo>
                        <a:pt x="1124" y="643"/>
                      </a:lnTo>
                      <a:lnTo>
                        <a:pt x="1147" y="655"/>
                      </a:lnTo>
                      <a:lnTo>
                        <a:pt x="1158" y="666"/>
                      </a:lnTo>
                      <a:lnTo>
                        <a:pt x="1169" y="666"/>
                      </a:lnTo>
                      <a:lnTo>
                        <a:pt x="1180" y="677"/>
                      </a:lnTo>
                      <a:lnTo>
                        <a:pt x="1192" y="677"/>
                      </a:lnTo>
                      <a:lnTo>
                        <a:pt x="1192" y="688"/>
                      </a:lnTo>
                      <a:lnTo>
                        <a:pt x="1203" y="688"/>
                      </a:lnTo>
                      <a:lnTo>
                        <a:pt x="1203" y="700"/>
                      </a:lnTo>
                      <a:lnTo>
                        <a:pt x="1214" y="711"/>
                      </a:lnTo>
                      <a:lnTo>
                        <a:pt x="1214" y="722"/>
                      </a:lnTo>
                      <a:lnTo>
                        <a:pt x="1214" y="734"/>
                      </a:lnTo>
                      <a:lnTo>
                        <a:pt x="1214" y="745"/>
                      </a:lnTo>
                      <a:lnTo>
                        <a:pt x="1203" y="745"/>
                      </a:lnTo>
                      <a:lnTo>
                        <a:pt x="1203" y="756"/>
                      </a:lnTo>
                      <a:lnTo>
                        <a:pt x="1203" y="767"/>
                      </a:lnTo>
                      <a:lnTo>
                        <a:pt x="1203" y="779"/>
                      </a:lnTo>
                      <a:lnTo>
                        <a:pt x="1203" y="790"/>
                      </a:lnTo>
                      <a:lnTo>
                        <a:pt x="1203" y="801"/>
                      </a:lnTo>
                      <a:lnTo>
                        <a:pt x="1203" y="813"/>
                      </a:lnTo>
                      <a:lnTo>
                        <a:pt x="1282" y="813"/>
                      </a:lnTo>
                      <a:lnTo>
                        <a:pt x="1282" y="824"/>
                      </a:lnTo>
                      <a:lnTo>
                        <a:pt x="1282" y="835"/>
                      </a:lnTo>
                      <a:lnTo>
                        <a:pt x="1282" y="846"/>
                      </a:lnTo>
                      <a:lnTo>
                        <a:pt x="1282" y="858"/>
                      </a:lnTo>
                      <a:lnTo>
                        <a:pt x="1282" y="869"/>
                      </a:lnTo>
                      <a:lnTo>
                        <a:pt x="1271" y="880"/>
                      </a:lnTo>
                      <a:lnTo>
                        <a:pt x="1282" y="925"/>
                      </a:lnTo>
                      <a:lnTo>
                        <a:pt x="1259" y="925"/>
                      </a:lnTo>
                      <a:lnTo>
                        <a:pt x="1248" y="903"/>
                      </a:lnTo>
                      <a:lnTo>
                        <a:pt x="1248" y="892"/>
                      </a:lnTo>
                      <a:lnTo>
                        <a:pt x="1214" y="892"/>
                      </a:lnTo>
                      <a:lnTo>
                        <a:pt x="1192" y="903"/>
                      </a:lnTo>
                      <a:lnTo>
                        <a:pt x="1180" y="892"/>
                      </a:lnTo>
                      <a:lnTo>
                        <a:pt x="1147" y="914"/>
                      </a:lnTo>
                      <a:lnTo>
                        <a:pt x="1147" y="948"/>
                      </a:lnTo>
                      <a:lnTo>
                        <a:pt x="1135" y="948"/>
                      </a:lnTo>
                      <a:lnTo>
                        <a:pt x="1135" y="993"/>
                      </a:lnTo>
                      <a:lnTo>
                        <a:pt x="1147" y="1016"/>
                      </a:lnTo>
                      <a:lnTo>
                        <a:pt x="1113" y="1038"/>
                      </a:lnTo>
                      <a:lnTo>
                        <a:pt x="1101" y="1038"/>
                      </a:lnTo>
                      <a:lnTo>
                        <a:pt x="1079" y="1016"/>
                      </a:lnTo>
                      <a:lnTo>
                        <a:pt x="1068" y="1016"/>
                      </a:lnTo>
                      <a:lnTo>
                        <a:pt x="1034" y="1038"/>
                      </a:lnTo>
                      <a:lnTo>
                        <a:pt x="1000" y="1038"/>
                      </a:lnTo>
                      <a:lnTo>
                        <a:pt x="1000" y="1050"/>
                      </a:lnTo>
                      <a:lnTo>
                        <a:pt x="989" y="1050"/>
                      </a:lnTo>
                      <a:lnTo>
                        <a:pt x="989" y="1061"/>
                      </a:lnTo>
                      <a:lnTo>
                        <a:pt x="977" y="1072"/>
                      </a:lnTo>
                      <a:lnTo>
                        <a:pt x="966" y="1083"/>
                      </a:lnTo>
                      <a:lnTo>
                        <a:pt x="955" y="1095"/>
                      </a:lnTo>
                      <a:lnTo>
                        <a:pt x="944" y="1117"/>
                      </a:lnTo>
                      <a:lnTo>
                        <a:pt x="921" y="1140"/>
                      </a:lnTo>
                      <a:lnTo>
                        <a:pt x="898" y="1151"/>
                      </a:lnTo>
                      <a:lnTo>
                        <a:pt x="876" y="1174"/>
                      </a:lnTo>
                      <a:lnTo>
                        <a:pt x="865" y="1185"/>
                      </a:lnTo>
                      <a:lnTo>
                        <a:pt x="707" y="1061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4" name="Freeform 169"/>
                <xdr:cNvSpPr>
                  <a:spLocks/>
                </xdr:cNvSpPr>
              </xdr:nvSpPr>
              <xdr:spPr bwMode="auto">
                <a:xfrm>
                  <a:off x="2008" y="3021"/>
                  <a:ext cx="1393" cy="817"/>
                </a:xfrm>
                <a:custGeom>
                  <a:avLst/>
                  <a:gdLst>
                    <a:gd name="T0" fmla="*/ 602835676 w 1663"/>
                    <a:gd name="T1" fmla="*/ 394256224 h 980"/>
                    <a:gd name="T2" fmla="*/ 653194372 w 1663"/>
                    <a:gd name="T3" fmla="*/ 394256224 h 980"/>
                    <a:gd name="T4" fmla="*/ 669488114 w 1663"/>
                    <a:gd name="T5" fmla="*/ 328547511 h 980"/>
                    <a:gd name="T6" fmla="*/ 719846810 w 1663"/>
                    <a:gd name="T7" fmla="*/ 296422839 h 980"/>
                    <a:gd name="T8" fmla="*/ 770206793 w 1663"/>
                    <a:gd name="T9" fmla="*/ 344609741 h 980"/>
                    <a:gd name="T10" fmla="*/ 804274319 w 1663"/>
                    <a:gd name="T11" fmla="*/ 230712846 h 980"/>
                    <a:gd name="T12" fmla="*/ 854634302 w 1663"/>
                    <a:gd name="T13" fmla="*/ 115356423 h 980"/>
                    <a:gd name="T14" fmla="*/ 937578554 w 1663"/>
                    <a:gd name="T15" fmla="*/ 65709913 h 980"/>
                    <a:gd name="T16" fmla="*/ 1004231421 w 1663"/>
                    <a:gd name="T17" fmla="*/ 16062276 h 980"/>
                    <a:gd name="T18" fmla="*/ 1139017626 w 1663"/>
                    <a:gd name="T19" fmla="*/ 81772196 h 980"/>
                    <a:gd name="T20" fmla="*/ 1189377609 w 1663"/>
                    <a:gd name="T21" fmla="*/ 115356423 h 980"/>
                    <a:gd name="T22" fmla="*/ 1290096716 w 1663"/>
                    <a:gd name="T23" fmla="*/ 181066416 h 980"/>
                    <a:gd name="T24" fmla="*/ 1373042469 w 1663"/>
                    <a:gd name="T25" fmla="*/ 181066416 h 980"/>
                    <a:gd name="T26" fmla="*/ 1473760718 w 1663"/>
                    <a:gd name="T27" fmla="*/ 197128645 h 980"/>
                    <a:gd name="T28" fmla="*/ 1590774426 w 1663"/>
                    <a:gd name="T29" fmla="*/ 213190981 h 980"/>
                    <a:gd name="T30" fmla="*/ 1675200649 w 1663"/>
                    <a:gd name="T31" fmla="*/ 181066416 h 980"/>
                    <a:gd name="T32" fmla="*/ 1792213499 w 1663"/>
                    <a:gd name="T33" fmla="*/ 147481095 h 980"/>
                    <a:gd name="T34" fmla="*/ 1798823289 w 1663"/>
                    <a:gd name="T35" fmla="*/ 115356423 h 980"/>
                    <a:gd name="T36" fmla="*/ 1798823289 w 1663"/>
                    <a:gd name="T37" fmla="*/ 131418759 h 980"/>
                    <a:gd name="T38" fmla="*/ 1798823289 w 1663"/>
                    <a:gd name="T39" fmla="*/ 197128645 h 980"/>
                    <a:gd name="T40" fmla="*/ 1798823289 w 1663"/>
                    <a:gd name="T41" fmla="*/ 278899747 h 980"/>
                    <a:gd name="T42" fmla="*/ 1798823289 w 1663"/>
                    <a:gd name="T43" fmla="*/ 344609741 h 980"/>
                    <a:gd name="T44" fmla="*/ 1798823289 w 1663"/>
                    <a:gd name="T45" fmla="*/ 493550577 h 980"/>
                    <a:gd name="T46" fmla="*/ 1798823289 w 1663"/>
                    <a:gd name="T47" fmla="*/ 591385029 h 980"/>
                    <a:gd name="T48" fmla="*/ 1798823289 w 1663"/>
                    <a:gd name="T49" fmla="*/ 690679276 h 980"/>
                    <a:gd name="T50" fmla="*/ 1798823289 w 1663"/>
                    <a:gd name="T51" fmla="*/ 838159998 h 980"/>
                    <a:gd name="T52" fmla="*/ 1798823289 w 1663"/>
                    <a:gd name="T53" fmla="*/ 935993809 h 980"/>
                    <a:gd name="T54" fmla="*/ 1798823289 w 1663"/>
                    <a:gd name="T55" fmla="*/ 1019225187 h 980"/>
                    <a:gd name="T56" fmla="*/ 1798823289 w 1663"/>
                    <a:gd name="T57" fmla="*/ 969578490 h 980"/>
                    <a:gd name="T58" fmla="*/ 1798823289 w 1663"/>
                    <a:gd name="T59" fmla="*/ 1001703376 h 980"/>
                    <a:gd name="T60" fmla="*/ 1798823289 w 1663"/>
                    <a:gd name="T61" fmla="*/ 1035288056 h 980"/>
                    <a:gd name="T62" fmla="*/ 1741853516 w 1663"/>
                    <a:gd name="T63" fmla="*/ 1035288056 h 980"/>
                    <a:gd name="T64" fmla="*/ 1657427294 w 1663"/>
                    <a:gd name="T65" fmla="*/ 1035288056 h 980"/>
                    <a:gd name="T66" fmla="*/ 1439694479 w 1663"/>
                    <a:gd name="T67" fmla="*/ 1035288056 h 980"/>
                    <a:gd name="T68" fmla="*/ 1221963379 w 1663"/>
                    <a:gd name="T69" fmla="*/ 1117059639 h 980"/>
                    <a:gd name="T70" fmla="*/ 1004231421 w 1663"/>
                    <a:gd name="T71" fmla="*/ 1182770058 h 980"/>
                    <a:gd name="T72" fmla="*/ 887219214 w 1663"/>
                    <a:gd name="T73" fmla="*/ 1314188337 h 980"/>
                    <a:gd name="T74" fmla="*/ 820566776 w 1663"/>
                    <a:gd name="T75" fmla="*/ 1395959919 h 980"/>
                    <a:gd name="T76" fmla="*/ 753914337 w 1663"/>
                    <a:gd name="T77" fmla="*/ 1379897904 h 980"/>
                    <a:gd name="T78" fmla="*/ 619128132 w 1663"/>
                    <a:gd name="T79" fmla="*/ 1314188337 h 980"/>
                    <a:gd name="T80" fmla="*/ 502115711 w 1663"/>
                    <a:gd name="T81" fmla="*/ 1216353886 h 980"/>
                    <a:gd name="T82" fmla="*/ 502115711 w 1663"/>
                    <a:gd name="T83" fmla="*/ 1166708043 h 980"/>
                    <a:gd name="T84" fmla="*/ 502115711 w 1663"/>
                    <a:gd name="T85" fmla="*/ 1117059639 h 980"/>
                    <a:gd name="T86" fmla="*/ 435463379 w 1663"/>
                    <a:gd name="T87" fmla="*/ 1084935607 h 980"/>
                    <a:gd name="T88" fmla="*/ 419170923 w 1663"/>
                    <a:gd name="T89" fmla="*/ 953516474 h 980"/>
                    <a:gd name="T90" fmla="*/ 302158502 w 1663"/>
                    <a:gd name="T91" fmla="*/ 870284883 h 980"/>
                    <a:gd name="T92" fmla="*/ 201438590 w 1663"/>
                    <a:gd name="T93" fmla="*/ 756387989 h 980"/>
                    <a:gd name="T94" fmla="*/ 100719885 w 1663"/>
                    <a:gd name="T95" fmla="*/ 788512447 h 980"/>
                    <a:gd name="T96" fmla="*/ 34066360 w 1663"/>
                    <a:gd name="T97" fmla="*/ 591385029 h 980"/>
                    <a:gd name="T98" fmla="*/ 34066360 w 1663"/>
                    <a:gd name="T99" fmla="*/ 525675036 h 980"/>
                    <a:gd name="T100" fmla="*/ 100719885 w 1663"/>
                    <a:gd name="T101" fmla="*/ 443903988 h 980"/>
                    <a:gd name="T102" fmla="*/ 151078715 w 1663"/>
                    <a:gd name="T103" fmla="*/ 362131765 h 980"/>
                    <a:gd name="T104" fmla="*/ 284384504 w 1663"/>
                    <a:gd name="T105" fmla="*/ 278899747 h 980"/>
                    <a:gd name="T106" fmla="*/ 368810940 w 1663"/>
                    <a:gd name="T107" fmla="*/ 362131765 h 980"/>
                    <a:gd name="T108" fmla="*/ 451755728 w 1663"/>
                    <a:gd name="T109" fmla="*/ 378193994 h 980"/>
                    <a:gd name="T110" fmla="*/ 536183237 w 1663"/>
                    <a:gd name="T111" fmla="*/ 410318453 h 980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1663"/>
                    <a:gd name="T169" fmla="*/ 0 h 980"/>
                    <a:gd name="T170" fmla="*/ 1663 w 1663"/>
                    <a:gd name="T171" fmla="*/ 980 h 980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1663" h="980">
                      <a:moveTo>
                        <a:pt x="362" y="281"/>
                      </a:moveTo>
                      <a:lnTo>
                        <a:pt x="373" y="270"/>
                      </a:lnTo>
                      <a:lnTo>
                        <a:pt x="384" y="270"/>
                      </a:lnTo>
                      <a:lnTo>
                        <a:pt x="396" y="270"/>
                      </a:lnTo>
                      <a:lnTo>
                        <a:pt x="407" y="270"/>
                      </a:lnTo>
                      <a:lnTo>
                        <a:pt x="418" y="270"/>
                      </a:lnTo>
                      <a:lnTo>
                        <a:pt x="418" y="281"/>
                      </a:lnTo>
                      <a:lnTo>
                        <a:pt x="430" y="281"/>
                      </a:lnTo>
                      <a:lnTo>
                        <a:pt x="441" y="281"/>
                      </a:lnTo>
                      <a:lnTo>
                        <a:pt x="441" y="270"/>
                      </a:lnTo>
                      <a:lnTo>
                        <a:pt x="441" y="259"/>
                      </a:lnTo>
                      <a:lnTo>
                        <a:pt x="441" y="248"/>
                      </a:lnTo>
                      <a:lnTo>
                        <a:pt x="441" y="236"/>
                      </a:lnTo>
                      <a:lnTo>
                        <a:pt x="441" y="225"/>
                      </a:lnTo>
                      <a:lnTo>
                        <a:pt x="452" y="225"/>
                      </a:lnTo>
                      <a:lnTo>
                        <a:pt x="452" y="214"/>
                      </a:lnTo>
                      <a:lnTo>
                        <a:pt x="464" y="214"/>
                      </a:lnTo>
                      <a:lnTo>
                        <a:pt x="464" y="203"/>
                      </a:lnTo>
                      <a:lnTo>
                        <a:pt x="475" y="203"/>
                      </a:lnTo>
                      <a:lnTo>
                        <a:pt x="486" y="203"/>
                      </a:lnTo>
                      <a:lnTo>
                        <a:pt x="486" y="191"/>
                      </a:lnTo>
                      <a:lnTo>
                        <a:pt x="497" y="191"/>
                      </a:lnTo>
                      <a:lnTo>
                        <a:pt x="509" y="214"/>
                      </a:lnTo>
                      <a:lnTo>
                        <a:pt x="509" y="225"/>
                      </a:lnTo>
                      <a:lnTo>
                        <a:pt x="520" y="236"/>
                      </a:lnTo>
                      <a:lnTo>
                        <a:pt x="531" y="225"/>
                      </a:lnTo>
                      <a:lnTo>
                        <a:pt x="554" y="191"/>
                      </a:lnTo>
                      <a:lnTo>
                        <a:pt x="554" y="180"/>
                      </a:lnTo>
                      <a:lnTo>
                        <a:pt x="543" y="169"/>
                      </a:lnTo>
                      <a:lnTo>
                        <a:pt x="543" y="158"/>
                      </a:lnTo>
                      <a:lnTo>
                        <a:pt x="543" y="146"/>
                      </a:lnTo>
                      <a:lnTo>
                        <a:pt x="543" y="135"/>
                      </a:lnTo>
                      <a:lnTo>
                        <a:pt x="543" y="124"/>
                      </a:lnTo>
                      <a:lnTo>
                        <a:pt x="565" y="101"/>
                      </a:lnTo>
                      <a:lnTo>
                        <a:pt x="577" y="79"/>
                      </a:lnTo>
                      <a:lnTo>
                        <a:pt x="599" y="79"/>
                      </a:lnTo>
                      <a:lnTo>
                        <a:pt x="599" y="68"/>
                      </a:lnTo>
                      <a:lnTo>
                        <a:pt x="611" y="56"/>
                      </a:lnTo>
                      <a:lnTo>
                        <a:pt x="622" y="45"/>
                      </a:lnTo>
                      <a:lnTo>
                        <a:pt x="633" y="45"/>
                      </a:lnTo>
                      <a:lnTo>
                        <a:pt x="644" y="34"/>
                      </a:lnTo>
                      <a:lnTo>
                        <a:pt x="656" y="23"/>
                      </a:lnTo>
                      <a:lnTo>
                        <a:pt x="667" y="23"/>
                      </a:lnTo>
                      <a:lnTo>
                        <a:pt x="667" y="11"/>
                      </a:lnTo>
                      <a:lnTo>
                        <a:pt x="678" y="11"/>
                      </a:lnTo>
                      <a:lnTo>
                        <a:pt x="701" y="0"/>
                      </a:lnTo>
                      <a:lnTo>
                        <a:pt x="735" y="34"/>
                      </a:lnTo>
                      <a:lnTo>
                        <a:pt x="746" y="56"/>
                      </a:lnTo>
                      <a:lnTo>
                        <a:pt x="758" y="56"/>
                      </a:lnTo>
                      <a:lnTo>
                        <a:pt x="769" y="56"/>
                      </a:lnTo>
                      <a:lnTo>
                        <a:pt x="780" y="56"/>
                      </a:lnTo>
                      <a:lnTo>
                        <a:pt x="780" y="68"/>
                      </a:lnTo>
                      <a:lnTo>
                        <a:pt x="791" y="68"/>
                      </a:lnTo>
                      <a:lnTo>
                        <a:pt x="791" y="79"/>
                      </a:lnTo>
                      <a:lnTo>
                        <a:pt x="803" y="79"/>
                      </a:lnTo>
                      <a:lnTo>
                        <a:pt x="825" y="90"/>
                      </a:lnTo>
                      <a:lnTo>
                        <a:pt x="848" y="113"/>
                      </a:lnTo>
                      <a:lnTo>
                        <a:pt x="859" y="113"/>
                      </a:lnTo>
                      <a:lnTo>
                        <a:pt x="859" y="124"/>
                      </a:lnTo>
                      <a:lnTo>
                        <a:pt x="871" y="124"/>
                      </a:lnTo>
                      <a:lnTo>
                        <a:pt x="882" y="135"/>
                      </a:lnTo>
                      <a:lnTo>
                        <a:pt x="893" y="135"/>
                      </a:lnTo>
                      <a:lnTo>
                        <a:pt x="904" y="135"/>
                      </a:lnTo>
                      <a:lnTo>
                        <a:pt x="916" y="124"/>
                      </a:lnTo>
                      <a:lnTo>
                        <a:pt x="927" y="124"/>
                      </a:lnTo>
                      <a:lnTo>
                        <a:pt x="938" y="135"/>
                      </a:lnTo>
                      <a:lnTo>
                        <a:pt x="950" y="135"/>
                      </a:lnTo>
                      <a:lnTo>
                        <a:pt x="972" y="135"/>
                      </a:lnTo>
                      <a:lnTo>
                        <a:pt x="984" y="135"/>
                      </a:lnTo>
                      <a:lnTo>
                        <a:pt x="995" y="135"/>
                      </a:lnTo>
                      <a:lnTo>
                        <a:pt x="1006" y="135"/>
                      </a:lnTo>
                      <a:lnTo>
                        <a:pt x="1018" y="135"/>
                      </a:lnTo>
                      <a:lnTo>
                        <a:pt x="1018" y="146"/>
                      </a:lnTo>
                      <a:lnTo>
                        <a:pt x="1040" y="124"/>
                      </a:lnTo>
                      <a:lnTo>
                        <a:pt x="1074" y="146"/>
                      </a:lnTo>
                      <a:lnTo>
                        <a:pt x="1085" y="135"/>
                      </a:lnTo>
                      <a:lnTo>
                        <a:pt x="1097" y="113"/>
                      </a:lnTo>
                      <a:lnTo>
                        <a:pt x="1119" y="135"/>
                      </a:lnTo>
                      <a:lnTo>
                        <a:pt x="1131" y="135"/>
                      </a:lnTo>
                      <a:lnTo>
                        <a:pt x="1131" y="124"/>
                      </a:lnTo>
                      <a:lnTo>
                        <a:pt x="1142" y="124"/>
                      </a:lnTo>
                      <a:lnTo>
                        <a:pt x="1153" y="113"/>
                      </a:lnTo>
                      <a:lnTo>
                        <a:pt x="1165" y="101"/>
                      </a:lnTo>
                      <a:lnTo>
                        <a:pt x="1198" y="113"/>
                      </a:lnTo>
                      <a:lnTo>
                        <a:pt x="1210" y="101"/>
                      </a:lnTo>
                      <a:lnTo>
                        <a:pt x="1232" y="101"/>
                      </a:lnTo>
                      <a:lnTo>
                        <a:pt x="1255" y="124"/>
                      </a:lnTo>
                      <a:lnTo>
                        <a:pt x="1278" y="101"/>
                      </a:lnTo>
                      <a:lnTo>
                        <a:pt x="1300" y="113"/>
                      </a:lnTo>
                      <a:lnTo>
                        <a:pt x="1323" y="79"/>
                      </a:lnTo>
                      <a:lnTo>
                        <a:pt x="1345" y="90"/>
                      </a:lnTo>
                      <a:lnTo>
                        <a:pt x="1345" y="79"/>
                      </a:lnTo>
                      <a:lnTo>
                        <a:pt x="1357" y="79"/>
                      </a:lnTo>
                      <a:lnTo>
                        <a:pt x="1368" y="90"/>
                      </a:lnTo>
                      <a:lnTo>
                        <a:pt x="1379" y="90"/>
                      </a:lnTo>
                      <a:lnTo>
                        <a:pt x="1379" y="101"/>
                      </a:lnTo>
                      <a:lnTo>
                        <a:pt x="1391" y="101"/>
                      </a:lnTo>
                      <a:lnTo>
                        <a:pt x="1391" y="113"/>
                      </a:lnTo>
                      <a:lnTo>
                        <a:pt x="1402" y="124"/>
                      </a:lnTo>
                      <a:lnTo>
                        <a:pt x="1402" y="135"/>
                      </a:lnTo>
                      <a:lnTo>
                        <a:pt x="1413" y="146"/>
                      </a:lnTo>
                      <a:lnTo>
                        <a:pt x="1413" y="158"/>
                      </a:lnTo>
                      <a:lnTo>
                        <a:pt x="1413" y="169"/>
                      </a:lnTo>
                      <a:lnTo>
                        <a:pt x="1413" y="180"/>
                      </a:lnTo>
                      <a:lnTo>
                        <a:pt x="1413" y="191"/>
                      </a:lnTo>
                      <a:lnTo>
                        <a:pt x="1413" y="203"/>
                      </a:lnTo>
                      <a:lnTo>
                        <a:pt x="1413" y="214"/>
                      </a:lnTo>
                      <a:lnTo>
                        <a:pt x="1402" y="225"/>
                      </a:lnTo>
                      <a:lnTo>
                        <a:pt x="1402" y="236"/>
                      </a:lnTo>
                      <a:lnTo>
                        <a:pt x="1391" y="236"/>
                      </a:lnTo>
                      <a:lnTo>
                        <a:pt x="1458" y="248"/>
                      </a:lnTo>
                      <a:lnTo>
                        <a:pt x="1481" y="293"/>
                      </a:lnTo>
                      <a:lnTo>
                        <a:pt x="1526" y="293"/>
                      </a:lnTo>
                      <a:lnTo>
                        <a:pt x="1538" y="315"/>
                      </a:lnTo>
                      <a:lnTo>
                        <a:pt x="1538" y="338"/>
                      </a:lnTo>
                      <a:lnTo>
                        <a:pt x="1549" y="360"/>
                      </a:lnTo>
                      <a:lnTo>
                        <a:pt x="1549" y="371"/>
                      </a:lnTo>
                      <a:lnTo>
                        <a:pt x="1560" y="383"/>
                      </a:lnTo>
                      <a:lnTo>
                        <a:pt x="1572" y="394"/>
                      </a:lnTo>
                      <a:lnTo>
                        <a:pt x="1583" y="405"/>
                      </a:lnTo>
                      <a:lnTo>
                        <a:pt x="1583" y="428"/>
                      </a:lnTo>
                      <a:lnTo>
                        <a:pt x="1583" y="439"/>
                      </a:lnTo>
                      <a:lnTo>
                        <a:pt x="1617" y="450"/>
                      </a:lnTo>
                      <a:lnTo>
                        <a:pt x="1651" y="450"/>
                      </a:lnTo>
                      <a:lnTo>
                        <a:pt x="1662" y="473"/>
                      </a:lnTo>
                      <a:lnTo>
                        <a:pt x="1628" y="495"/>
                      </a:lnTo>
                      <a:lnTo>
                        <a:pt x="1628" y="506"/>
                      </a:lnTo>
                      <a:lnTo>
                        <a:pt x="1594" y="551"/>
                      </a:lnTo>
                      <a:lnTo>
                        <a:pt x="1594" y="563"/>
                      </a:lnTo>
                      <a:lnTo>
                        <a:pt x="1594" y="574"/>
                      </a:lnTo>
                      <a:lnTo>
                        <a:pt x="1594" y="585"/>
                      </a:lnTo>
                      <a:lnTo>
                        <a:pt x="1583" y="608"/>
                      </a:lnTo>
                      <a:lnTo>
                        <a:pt x="1583" y="619"/>
                      </a:lnTo>
                      <a:lnTo>
                        <a:pt x="1572" y="630"/>
                      </a:lnTo>
                      <a:lnTo>
                        <a:pt x="1572" y="641"/>
                      </a:lnTo>
                      <a:lnTo>
                        <a:pt x="1560" y="641"/>
                      </a:lnTo>
                      <a:lnTo>
                        <a:pt x="1560" y="664"/>
                      </a:lnTo>
                      <a:lnTo>
                        <a:pt x="1515" y="709"/>
                      </a:lnTo>
                      <a:lnTo>
                        <a:pt x="1492" y="709"/>
                      </a:lnTo>
                      <a:lnTo>
                        <a:pt x="1492" y="698"/>
                      </a:lnTo>
                      <a:lnTo>
                        <a:pt x="1481" y="698"/>
                      </a:lnTo>
                      <a:lnTo>
                        <a:pt x="1470" y="686"/>
                      </a:lnTo>
                      <a:lnTo>
                        <a:pt x="1458" y="675"/>
                      </a:lnTo>
                      <a:lnTo>
                        <a:pt x="1447" y="675"/>
                      </a:lnTo>
                      <a:lnTo>
                        <a:pt x="1436" y="664"/>
                      </a:lnTo>
                      <a:lnTo>
                        <a:pt x="1425" y="664"/>
                      </a:lnTo>
                      <a:lnTo>
                        <a:pt x="1413" y="664"/>
                      </a:lnTo>
                      <a:lnTo>
                        <a:pt x="1413" y="675"/>
                      </a:lnTo>
                      <a:lnTo>
                        <a:pt x="1402" y="675"/>
                      </a:lnTo>
                      <a:lnTo>
                        <a:pt x="1391" y="686"/>
                      </a:lnTo>
                      <a:lnTo>
                        <a:pt x="1379" y="698"/>
                      </a:lnTo>
                      <a:lnTo>
                        <a:pt x="1368" y="709"/>
                      </a:lnTo>
                      <a:lnTo>
                        <a:pt x="1368" y="720"/>
                      </a:lnTo>
                      <a:lnTo>
                        <a:pt x="1312" y="720"/>
                      </a:lnTo>
                      <a:lnTo>
                        <a:pt x="1300" y="709"/>
                      </a:lnTo>
                      <a:lnTo>
                        <a:pt x="1255" y="709"/>
                      </a:lnTo>
                      <a:lnTo>
                        <a:pt x="1232" y="709"/>
                      </a:lnTo>
                      <a:lnTo>
                        <a:pt x="1210" y="709"/>
                      </a:lnTo>
                      <a:lnTo>
                        <a:pt x="1187" y="709"/>
                      </a:lnTo>
                      <a:lnTo>
                        <a:pt x="1176" y="709"/>
                      </a:lnTo>
                      <a:lnTo>
                        <a:pt x="1165" y="709"/>
                      </a:lnTo>
                      <a:lnTo>
                        <a:pt x="1153" y="720"/>
                      </a:lnTo>
                      <a:lnTo>
                        <a:pt x="1142" y="720"/>
                      </a:lnTo>
                      <a:lnTo>
                        <a:pt x="1131" y="731"/>
                      </a:lnTo>
                      <a:lnTo>
                        <a:pt x="1119" y="709"/>
                      </a:lnTo>
                      <a:lnTo>
                        <a:pt x="1040" y="709"/>
                      </a:lnTo>
                      <a:lnTo>
                        <a:pt x="1029" y="709"/>
                      </a:lnTo>
                      <a:lnTo>
                        <a:pt x="1006" y="709"/>
                      </a:lnTo>
                      <a:lnTo>
                        <a:pt x="984" y="709"/>
                      </a:lnTo>
                      <a:lnTo>
                        <a:pt x="972" y="709"/>
                      </a:lnTo>
                      <a:lnTo>
                        <a:pt x="927" y="720"/>
                      </a:lnTo>
                      <a:lnTo>
                        <a:pt x="916" y="709"/>
                      </a:lnTo>
                      <a:lnTo>
                        <a:pt x="848" y="731"/>
                      </a:lnTo>
                      <a:lnTo>
                        <a:pt x="848" y="754"/>
                      </a:lnTo>
                      <a:lnTo>
                        <a:pt x="825" y="765"/>
                      </a:lnTo>
                      <a:lnTo>
                        <a:pt x="814" y="776"/>
                      </a:lnTo>
                      <a:lnTo>
                        <a:pt x="769" y="810"/>
                      </a:lnTo>
                      <a:lnTo>
                        <a:pt x="701" y="799"/>
                      </a:lnTo>
                      <a:lnTo>
                        <a:pt x="690" y="799"/>
                      </a:lnTo>
                      <a:lnTo>
                        <a:pt x="678" y="810"/>
                      </a:lnTo>
                      <a:lnTo>
                        <a:pt x="667" y="821"/>
                      </a:lnTo>
                      <a:lnTo>
                        <a:pt x="656" y="833"/>
                      </a:lnTo>
                      <a:lnTo>
                        <a:pt x="633" y="855"/>
                      </a:lnTo>
                      <a:lnTo>
                        <a:pt x="611" y="889"/>
                      </a:lnTo>
                      <a:lnTo>
                        <a:pt x="599" y="900"/>
                      </a:lnTo>
                      <a:lnTo>
                        <a:pt x="588" y="911"/>
                      </a:lnTo>
                      <a:lnTo>
                        <a:pt x="577" y="900"/>
                      </a:lnTo>
                      <a:lnTo>
                        <a:pt x="565" y="945"/>
                      </a:lnTo>
                      <a:lnTo>
                        <a:pt x="554" y="945"/>
                      </a:lnTo>
                      <a:lnTo>
                        <a:pt x="554" y="956"/>
                      </a:lnTo>
                      <a:lnTo>
                        <a:pt x="543" y="956"/>
                      </a:lnTo>
                      <a:lnTo>
                        <a:pt x="531" y="968"/>
                      </a:lnTo>
                      <a:lnTo>
                        <a:pt x="531" y="979"/>
                      </a:lnTo>
                      <a:lnTo>
                        <a:pt x="509" y="979"/>
                      </a:lnTo>
                      <a:lnTo>
                        <a:pt x="509" y="945"/>
                      </a:lnTo>
                      <a:lnTo>
                        <a:pt x="497" y="945"/>
                      </a:lnTo>
                      <a:lnTo>
                        <a:pt x="486" y="934"/>
                      </a:lnTo>
                      <a:lnTo>
                        <a:pt x="464" y="923"/>
                      </a:lnTo>
                      <a:lnTo>
                        <a:pt x="441" y="911"/>
                      </a:lnTo>
                      <a:lnTo>
                        <a:pt x="418" y="900"/>
                      </a:lnTo>
                      <a:lnTo>
                        <a:pt x="396" y="911"/>
                      </a:lnTo>
                      <a:lnTo>
                        <a:pt x="384" y="900"/>
                      </a:lnTo>
                      <a:lnTo>
                        <a:pt x="373" y="878"/>
                      </a:lnTo>
                      <a:lnTo>
                        <a:pt x="350" y="855"/>
                      </a:lnTo>
                      <a:lnTo>
                        <a:pt x="339" y="833"/>
                      </a:lnTo>
                      <a:lnTo>
                        <a:pt x="339" y="821"/>
                      </a:lnTo>
                      <a:lnTo>
                        <a:pt x="328" y="799"/>
                      </a:lnTo>
                      <a:lnTo>
                        <a:pt x="317" y="788"/>
                      </a:lnTo>
                      <a:lnTo>
                        <a:pt x="328" y="799"/>
                      </a:lnTo>
                      <a:lnTo>
                        <a:pt x="339" y="799"/>
                      </a:lnTo>
                      <a:lnTo>
                        <a:pt x="350" y="810"/>
                      </a:lnTo>
                      <a:lnTo>
                        <a:pt x="350" y="821"/>
                      </a:lnTo>
                      <a:lnTo>
                        <a:pt x="362" y="788"/>
                      </a:lnTo>
                      <a:lnTo>
                        <a:pt x="350" y="776"/>
                      </a:lnTo>
                      <a:lnTo>
                        <a:pt x="339" y="765"/>
                      </a:lnTo>
                      <a:lnTo>
                        <a:pt x="328" y="754"/>
                      </a:lnTo>
                      <a:lnTo>
                        <a:pt x="317" y="754"/>
                      </a:lnTo>
                      <a:lnTo>
                        <a:pt x="317" y="743"/>
                      </a:lnTo>
                      <a:lnTo>
                        <a:pt x="305" y="743"/>
                      </a:lnTo>
                      <a:lnTo>
                        <a:pt x="294" y="743"/>
                      </a:lnTo>
                      <a:lnTo>
                        <a:pt x="294" y="731"/>
                      </a:lnTo>
                      <a:lnTo>
                        <a:pt x="283" y="731"/>
                      </a:lnTo>
                      <a:lnTo>
                        <a:pt x="283" y="709"/>
                      </a:lnTo>
                      <a:lnTo>
                        <a:pt x="305" y="664"/>
                      </a:lnTo>
                      <a:lnTo>
                        <a:pt x="283" y="653"/>
                      </a:lnTo>
                      <a:lnTo>
                        <a:pt x="271" y="641"/>
                      </a:lnTo>
                      <a:lnTo>
                        <a:pt x="237" y="619"/>
                      </a:lnTo>
                      <a:lnTo>
                        <a:pt x="226" y="608"/>
                      </a:lnTo>
                      <a:lnTo>
                        <a:pt x="215" y="596"/>
                      </a:lnTo>
                      <a:lnTo>
                        <a:pt x="204" y="596"/>
                      </a:lnTo>
                      <a:lnTo>
                        <a:pt x="192" y="585"/>
                      </a:lnTo>
                      <a:lnTo>
                        <a:pt x="181" y="574"/>
                      </a:lnTo>
                      <a:lnTo>
                        <a:pt x="158" y="563"/>
                      </a:lnTo>
                      <a:lnTo>
                        <a:pt x="158" y="540"/>
                      </a:lnTo>
                      <a:lnTo>
                        <a:pt x="136" y="518"/>
                      </a:lnTo>
                      <a:lnTo>
                        <a:pt x="113" y="540"/>
                      </a:lnTo>
                      <a:lnTo>
                        <a:pt x="102" y="540"/>
                      </a:lnTo>
                      <a:lnTo>
                        <a:pt x="90" y="540"/>
                      </a:lnTo>
                      <a:lnTo>
                        <a:pt x="79" y="540"/>
                      </a:lnTo>
                      <a:lnTo>
                        <a:pt x="68" y="540"/>
                      </a:lnTo>
                      <a:lnTo>
                        <a:pt x="57" y="540"/>
                      </a:lnTo>
                      <a:lnTo>
                        <a:pt x="45" y="540"/>
                      </a:lnTo>
                      <a:lnTo>
                        <a:pt x="23" y="540"/>
                      </a:lnTo>
                      <a:lnTo>
                        <a:pt x="0" y="428"/>
                      </a:lnTo>
                      <a:lnTo>
                        <a:pt x="23" y="405"/>
                      </a:lnTo>
                      <a:lnTo>
                        <a:pt x="0" y="383"/>
                      </a:lnTo>
                      <a:lnTo>
                        <a:pt x="11" y="383"/>
                      </a:lnTo>
                      <a:lnTo>
                        <a:pt x="11" y="371"/>
                      </a:lnTo>
                      <a:lnTo>
                        <a:pt x="23" y="371"/>
                      </a:lnTo>
                      <a:lnTo>
                        <a:pt x="23" y="360"/>
                      </a:lnTo>
                      <a:lnTo>
                        <a:pt x="34" y="360"/>
                      </a:lnTo>
                      <a:lnTo>
                        <a:pt x="34" y="349"/>
                      </a:lnTo>
                      <a:lnTo>
                        <a:pt x="45" y="338"/>
                      </a:lnTo>
                      <a:lnTo>
                        <a:pt x="57" y="315"/>
                      </a:lnTo>
                      <a:lnTo>
                        <a:pt x="68" y="304"/>
                      </a:lnTo>
                      <a:lnTo>
                        <a:pt x="68" y="293"/>
                      </a:lnTo>
                      <a:lnTo>
                        <a:pt x="79" y="281"/>
                      </a:lnTo>
                      <a:lnTo>
                        <a:pt x="90" y="270"/>
                      </a:lnTo>
                      <a:lnTo>
                        <a:pt x="90" y="259"/>
                      </a:lnTo>
                      <a:lnTo>
                        <a:pt x="102" y="248"/>
                      </a:lnTo>
                      <a:lnTo>
                        <a:pt x="113" y="236"/>
                      </a:lnTo>
                      <a:lnTo>
                        <a:pt x="124" y="225"/>
                      </a:lnTo>
                      <a:lnTo>
                        <a:pt x="158" y="236"/>
                      </a:lnTo>
                      <a:lnTo>
                        <a:pt x="158" y="203"/>
                      </a:lnTo>
                      <a:lnTo>
                        <a:pt x="192" y="191"/>
                      </a:lnTo>
                      <a:lnTo>
                        <a:pt x="204" y="225"/>
                      </a:lnTo>
                      <a:lnTo>
                        <a:pt x="226" y="225"/>
                      </a:lnTo>
                      <a:lnTo>
                        <a:pt x="237" y="236"/>
                      </a:lnTo>
                      <a:lnTo>
                        <a:pt x="237" y="248"/>
                      </a:lnTo>
                      <a:lnTo>
                        <a:pt x="249" y="248"/>
                      </a:lnTo>
                      <a:lnTo>
                        <a:pt x="260" y="259"/>
                      </a:lnTo>
                      <a:lnTo>
                        <a:pt x="271" y="259"/>
                      </a:lnTo>
                      <a:lnTo>
                        <a:pt x="283" y="259"/>
                      </a:lnTo>
                      <a:lnTo>
                        <a:pt x="294" y="259"/>
                      </a:lnTo>
                      <a:lnTo>
                        <a:pt x="305" y="259"/>
                      </a:lnTo>
                      <a:lnTo>
                        <a:pt x="317" y="259"/>
                      </a:lnTo>
                      <a:lnTo>
                        <a:pt x="317" y="248"/>
                      </a:lnTo>
                      <a:lnTo>
                        <a:pt x="317" y="270"/>
                      </a:lnTo>
                      <a:lnTo>
                        <a:pt x="339" y="281"/>
                      </a:lnTo>
                      <a:lnTo>
                        <a:pt x="362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5" name="Freeform 170"/>
                <xdr:cNvSpPr>
                  <a:spLocks/>
                </xdr:cNvSpPr>
              </xdr:nvSpPr>
              <xdr:spPr bwMode="auto">
                <a:xfrm>
                  <a:off x="3925" y="2860"/>
                  <a:ext cx="38" cy="48"/>
                </a:xfrm>
                <a:custGeom>
                  <a:avLst/>
                  <a:gdLst>
                    <a:gd name="T0" fmla="*/ 37293996 w 47"/>
                    <a:gd name="T1" fmla="*/ 0 h 58"/>
                    <a:gd name="T2" fmla="*/ 49281890 w 47"/>
                    <a:gd name="T3" fmla="*/ 0 h 58"/>
                    <a:gd name="T4" fmla="*/ 61268709 w 47"/>
                    <a:gd name="T5" fmla="*/ 27140603 h 58"/>
                    <a:gd name="T6" fmla="*/ 49281890 w 47"/>
                    <a:gd name="T7" fmla="*/ 68565830 h 58"/>
                    <a:gd name="T8" fmla="*/ 23974719 w 47"/>
                    <a:gd name="T9" fmla="*/ 81421829 h 58"/>
                    <a:gd name="T10" fmla="*/ 0 w 47"/>
                    <a:gd name="T11" fmla="*/ 54281206 h 58"/>
                    <a:gd name="T12" fmla="*/ 0 w 47"/>
                    <a:gd name="T13" fmla="*/ 27140603 h 58"/>
                    <a:gd name="T14" fmla="*/ 37293996 w 47"/>
                    <a:gd name="T15" fmla="*/ 0 h 58"/>
                    <a:gd name="T16" fmla="*/ 0 60000 65536"/>
                    <a:gd name="T17" fmla="*/ 0 60000 65536"/>
                    <a:gd name="T18" fmla="*/ 0 60000 65536"/>
                    <a:gd name="T19" fmla="*/ 0 60000 65536"/>
                    <a:gd name="T20" fmla="*/ 0 60000 65536"/>
                    <a:gd name="T21" fmla="*/ 0 60000 65536"/>
                    <a:gd name="T22" fmla="*/ 0 60000 65536"/>
                    <a:gd name="T23" fmla="*/ 0 60000 65536"/>
                    <a:gd name="T24" fmla="*/ 0 w 47"/>
                    <a:gd name="T25" fmla="*/ 0 h 58"/>
                    <a:gd name="T26" fmla="*/ 47 w 47"/>
                    <a:gd name="T27" fmla="*/ 58 h 58"/>
                  </a:gdLst>
                  <a:ahLst/>
                  <a:cxnLst>
                    <a:cxn ang="T16">
                      <a:pos x="T0" y="T1"/>
                    </a:cxn>
                    <a:cxn ang="T17">
                      <a:pos x="T2" y="T3"/>
                    </a:cxn>
                    <a:cxn ang="T18">
                      <a:pos x="T4" y="T5"/>
                    </a:cxn>
                    <a:cxn ang="T19">
                      <a:pos x="T6" y="T7"/>
                    </a:cxn>
                    <a:cxn ang="T20">
                      <a:pos x="T8" y="T9"/>
                    </a:cxn>
                    <a:cxn ang="T21">
                      <a:pos x="T10" y="T11"/>
                    </a:cxn>
                    <a:cxn ang="T22">
                      <a:pos x="T12" y="T13"/>
                    </a:cxn>
                    <a:cxn ang="T23">
                      <a:pos x="T14" y="T15"/>
                    </a:cxn>
                  </a:cxnLst>
                  <a:rect l="T24" t="T25" r="T26" b="T27"/>
                  <a:pathLst>
                    <a:path w="47" h="58">
                      <a:moveTo>
                        <a:pt x="28" y="0"/>
                      </a:moveTo>
                      <a:lnTo>
                        <a:pt x="37" y="0"/>
                      </a:lnTo>
                      <a:lnTo>
                        <a:pt x="46" y="19"/>
                      </a:lnTo>
                      <a:lnTo>
                        <a:pt x="37" y="48"/>
                      </a:lnTo>
                      <a:lnTo>
                        <a:pt x="18" y="57"/>
                      </a:lnTo>
                      <a:lnTo>
                        <a:pt x="0" y="38"/>
                      </a:lnTo>
                      <a:lnTo>
                        <a:pt x="0" y="19"/>
                      </a:lnTo>
                      <a:lnTo>
                        <a:pt x="28" y="0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6" name="Freeform 171"/>
                <xdr:cNvSpPr>
                  <a:spLocks/>
                </xdr:cNvSpPr>
              </xdr:nvSpPr>
              <xdr:spPr bwMode="auto">
                <a:xfrm>
                  <a:off x="4061" y="2642"/>
                  <a:ext cx="153" cy="142"/>
                </a:xfrm>
                <a:custGeom>
                  <a:avLst/>
                  <a:gdLst>
                    <a:gd name="T0" fmla="*/ 204720527 w 183"/>
                    <a:gd name="T1" fmla="*/ 15599408 h 172"/>
                    <a:gd name="T2" fmla="*/ 204720527 w 183"/>
                    <a:gd name="T3" fmla="*/ 29780295 h 172"/>
                    <a:gd name="T4" fmla="*/ 188519427 w 183"/>
                    <a:gd name="T5" fmla="*/ 60978054 h 172"/>
                    <a:gd name="T6" fmla="*/ 188519427 w 183"/>
                    <a:gd name="T7" fmla="*/ 75158975 h 172"/>
                    <a:gd name="T8" fmla="*/ 237121816 w 183"/>
                    <a:gd name="T9" fmla="*/ 75158975 h 172"/>
                    <a:gd name="T10" fmla="*/ 268051683 w 183"/>
                    <a:gd name="T11" fmla="*/ 106357751 h 172"/>
                    <a:gd name="T12" fmla="*/ 268051683 w 183"/>
                    <a:gd name="T13" fmla="*/ 181516726 h 172"/>
                    <a:gd name="T14" fmla="*/ 220921733 w 183"/>
                    <a:gd name="T15" fmla="*/ 242494701 h 172"/>
                    <a:gd name="T16" fmla="*/ 110460867 w 183"/>
                    <a:gd name="T17" fmla="*/ 212715502 h 172"/>
                    <a:gd name="T18" fmla="*/ 94259714 w 183"/>
                    <a:gd name="T19" fmla="*/ 181516726 h 172"/>
                    <a:gd name="T20" fmla="*/ 63331023 w 183"/>
                    <a:gd name="T21" fmla="*/ 197116167 h 172"/>
                    <a:gd name="T22" fmla="*/ 30928677 w 183"/>
                    <a:gd name="T23" fmla="*/ 197116167 h 172"/>
                    <a:gd name="T24" fmla="*/ 0 w 183"/>
                    <a:gd name="T25" fmla="*/ 181516726 h 172"/>
                    <a:gd name="T26" fmla="*/ 30928677 w 183"/>
                    <a:gd name="T27" fmla="*/ 106357751 h 172"/>
                    <a:gd name="T28" fmla="*/ 110460867 w 183"/>
                    <a:gd name="T29" fmla="*/ 60978054 h 172"/>
                    <a:gd name="T30" fmla="*/ 157590737 w 183"/>
                    <a:gd name="T31" fmla="*/ 29780295 h 172"/>
                    <a:gd name="T32" fmla="*/ 188519427 w 183"/>
                    <a:gd name="T33" fmla="*/ 0 h 172"/>
                    <a:gd name="T34" fmla="*/ 204720527 w 183"/>
                    <a:gd name="T35" fmla="*/ 15599408 h 172"/>
                    <a:gd name="T36" fmla="*/ 0 60000 65536"/>
                    <a:gd name="T37" fmla="*/ 0 60000 65536"/>
                    <a:gd name="T38" fmla="*/ 0 60000 65536"/>
                    <a:gd name="T39" fmla="*/ 0 60000 65536"/>
                    <a:gd name="T40" fmla="*/ 0 60000 65536"/>
                    <a:gd name="T41" fmla="*/ 0 60000 65536"/>
                    <a:gd name="T42" fmla="*/ 0 60000 65536"/>
                    <a:gd name="T43" fmla="*/ 0 60000 65536"/>
                    <a:gd name="T44" fmla="*/ 0 60000 65536"/>
                    <a:gd name="T45" fmla="*/ 0 60000 65536"/>
                    <a:gd name="T46" fmla="*/ 0 60000 65536"/>
                    <a:gd name="T47" fmla="*/ 0 60000 65536"/>
                    <a:gd name="T48" fmla="*/ 0 60000 65536"/>
                    <a:gd name="T49" fmla="*/ 0 60000 65536"/>
                    <a:gd name="T50" fmla="*/ 0 60000 65536"/>
                    <a:gd name="T51" fmla="*/ 0 60000 65536"/>
                    <a:gd name="T52" fmla="*/ 0 60000 65536"/>
                    <a:gd name="T53" fmla="*/ 0 60000 65536"/>
                    <a:gd name="T54" fmla="*/ 0 w 183"/>
                    <a:gd name="T55" fmla="*/ 0 h 172"/>
                    <a:gd name="T56" fmla="*/ 183 w 183"/>
                    <a:gd name="T57" fmla="*/ 172 h 172"/>
                  </a:gdLst>
                  <a:ahLst/>
                  <a:cxnLst>
                    <a:cxn ang="T36">
                      <a:pos x="T0" y="T1"/>
                    </a:cxn>
                    <a:cxn ang="T37">
                      <a:pos x="T2" y="T3"/>
                    </a:cxn>
                    <a:cxn ang="T38">
                      <a:pos x="T4" y="T5"/>
                    </a:cxn>
                    <a:cxn ang="T39">
                      <a:pos x="T6" y="T7"/>
                    </a:cxn>
                    <a:cxn ang="T40">
                      <a:pos x="T8" y="T9"/>
                    </a:cxn>
                    <a:cxn ang="T41">
                      <a:pos x="T10" y="T11"/>
                    </a:cxn>
                    <a:cxn ang="T42">
                      <a:pos x="T12" y="T13"/>
                    </a:cxn>
                    <a:cxn ang="T43">
                      <a:pos x="T14" y="T15"/>
                    </a:cxn>
                    <a:cxn ang="T44">
                      <a:pos x="T16" y="T17"/>
                    </a:cxn>
                    <a:cxn ang="T45">
                      <a:pos x="T18" y="T19"/>
                    </a:cxn>
                    <a:cxn ang="T46">
                      <a:pos x="T20" y="T21"/>
                    </a:cxn>
                    <a:cxn ang="T47">
                      <a:pos x="T22" y="T23"/>
                    </a:cxn>
                    <a:cxn ang="T48">
                      <a:pos x="T24" y="T25"/>
                    </a:cxn>
                    <a:cxn ang="T49">
                      <a:pos x="T26" y="T27"/>
                    </a:cxn>
                    <a:cxn ang="T50">
                      <a:pos x="T28" y="T29"/>
                    </a:cxn>
                    <a:cxn ang="T51">
                      <a:pos x="T30" y="T31"/>
                    </a:cxn>
                    <a:cxn ang="T52">
                      <a:pos x="T32" y="T33"/>
                    </a:cxn>
                    <a:cxn ang="T53">
                      <a:pos x="T34" y="T35"/>
                    </a:cxn>
                  </a:cxnLst>
                  <a:rect l="T54" t="T55" r="T56" b="T57"/>
                  <a:pathLst>
                    <a:path w="183" h="172">
                      <a:moveTo>
                        <a:pt x="139" y="11"/>
                      </a:moveTo>
                      <a:lnTo>
                        <a:pt x="139" y="21"/>
                      </a:lnTo>
                      <a:lnTo>
                        <a:pt x="128" y="43"/>
                      </a:lnTo>
                      <a:lnTo>
                        <a:pt x="128" y="53"/>
                      </a:lnTo>
                      <a:lnTo>
                        <a:pt x="161" y="53"/>
                      </a:lnTo>
                      <a:lnTo>
                        <a:pt x="182" y="75"/>
                      </a:lnTo>
                      <a:lnTo>
                        <a:pt x="182" y="128"/>
                      </a:lnTo>
                      <a:lnTo>
                        <a:pt x="150" y="171"/>
                      </a:lnTo>
                      <a:lnTo>
                        <a:pt x="75" y="150"/>
                      </a:lnTo>
                      <a:lnTo>
                        <a:pt x="64" y="128"/>
                      </a:lnTo>
                      <a:lnTo>
                        <a:pt x="43" y="139"/>
                      </a:lnTo>
                      <a:lnTo>
                        <a:pt x="21" y="139"/>
                      </a:lnTo>
                      <a:lnTo>
                        <a:pt x="0" y="128"/>
                      </a:lnTo>
                      <a:lnTo>
                        <a:pt x="21" y="75"/>
                      </a:lnTo>
                      <a:lnTo>
                        <a:pt x="75" y="43"/>
                      </a:lnTo>
                      <a:lnTo>
                        <a:pt x="107" y="21"/>
                      </a:lnTo>
                      <a:lnTo>
                        <a:pt x="128" y="0"/>
                      </a:lnTo>
                      <a:lnTo>
                        <a:pt x="139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7" name="Freeform 172"/>
                <xdr:cNvSpPr>
                  <a:spLocks/>
                </xdr:cNvSpPr>
              </xdr:nvSpPr>
              <xdr:spPr bwMode="auto">
                <a:xfrm>
                  <a:off x="4288" y="2594"/>
                  <a:ext cx="87" cy="48"/>
                </a:xfrm>
                <a:custGeom>
                  <a:avLst/>
                  <a:gdLst>
                    <a:gd name="T0" fmla="*/ 118026414 w 104"/>
                    <a:gd name="T1" fmla="*/ 16554323 h 57"/>
                    <a:gd name="T2" fmla="*/ 135730186 w 104"/>
                    <a:gd name="T3" fmla="*/ 16554323 h 57"/>
                    <a:gd name="T4" fmla="*/ 135730186 w 104"/>
                    <a:gd name="T5" fmla="*/ 33109778 h 57"/>
                    <a:gd name="T6" fmla="*/ 151958653 w 104"/>
                    <a:gd name="T7" fmla="*/ 67723542 h 57"/>
                    <a:gd name="T8" fmla="*/ 135730186 w 104"/>
                    <a:gd name="T9" fmla="*/ 84277899 h 57"/>
                    <a:gd name="T10" fmla="*/ 118026414 w 104"/>
                    <a:gd name="T11" fmla="*/ 84277899 h 57"/>
                    <a:gd name="T12" fmla="*/ 50160745 w 104"/>
                    <a:gd name="T13" fmla="*/ 84277899 h 57"/>
                    <a:gd name="T14" fmla="*/ 0 w 104"/>
                    <a:gd name="T15" fmla="*/ 51169253 h 57"/>
                    <a:gd name="T16" fmla="*/ 33932279 w 104"/>
                    <a:gd name="T17" fmla="*/ 16554323 h 57"/>
                    <a:gd name="T18" fmla="*/ 67864558 w 104"/>
                    <a:gd name="T19" fmla="*/ 16554323 h 57"/>
                    <a:gd name="T20" fmla="*/ 101797921 w 104"/>
                    <a:gd name="T21" fmla="*/ 0 h 57"/>
                    <a:gd name="T22" fmla="*/ 118026414 w 104"/>
                    <a:gd name="T23" fmla="*/ 16554323 h 57"/>
                    <a:gd name="T24" fmla="*/ 0 60000 65536"/>
                    <a:gd name="T25" fmla="*/ 0 60000 65536"/>
                    <a:gd name="T26" fmla="*/ 0 60000 65536"/>
                    <a:gd name="T27" fmla="*/ 0 60000 65536"/>
                    <a:gd name="T28" fmla="*/ 0 60000 65536"/>
                    <a:gd name="T29" fmla="*/ 0 60000 65536"/>
                    <a:gd name="T30" fmla="*/ 0 60000 65536"/>
                    <a:gd name="T31" fmla="*/ 0 60000 65536"/>
                    <a:gd name="T32" fmla="*/ 0 60000 65536"/>
                    <a:gd name="T33" fmla="*/ 0 60000 65536"/>
                    <a:gd name="T34" fmla="*/ 0 60000 65536"/>
                    <a:gd name="T35" fmla="*/ 0 60000 65536"/>
                    <a:gd name="T36" fmla="*/ 0 w 104"/>
                    <a:gd name="T37" fmla="*/ 0 h 57"/>
                    <a:gd name="T38" fmla="*/ 104 w 104"/>
                    <a:gd name="T39" fmla="*/ 57 h 57"/>
                  </a:gdLst>
                  <a:ahLst/>
                  <a:cxnLst>
                    <a:cxn ang="T24">
                      <a:pos x="T0" y="T1"/>
                    </a:cxn>
                    <a:cxn ang="T25">
                      <a:pos x="T2" y="T3"/>
                    </a:cxn>
                    <a:cxn ang="T26">
                      <a:pos x="T4" y="T5"/>
                    </a:cxn>
                    <a:cxn ang="T27">
                      <a:pos x="T6" y="T7"/>
                    </a:cxn>
                    <a:cxn ang="T28">
                      <a:pos x="T8" y="T9"/>
                    </a:cxn>
                    <a:cxn ang="T29">
                      <a:pos x="T10" y="T11"/>
                    </a:cxn>
                    <a:cxn ang="T30">
                      <a:pos x="T12" y="T13"/>
                    </a:cxn>
                    <a:cxn ang="T31">
                      <a:pos x="T14" y="T15"/>
                    </a:cxn>
                    <a:cxn ang="T32">
                      <a:pos x="T16" y="T17"/>
                    </a:cxn>
                    <a:cxn ang="T33">
                      <a:pos x="T18" y="T19"/>
                    </a:cxn>
                    <a:cxn ang="T34">
                      <a:pos x="T20" y="T21"/>
                    </a:cxn>
                    <a:cxn ang="T35">
                      <a:pos x="T22" y="T23"/>
                    </a:cxn>
                  </a:cxnLst>
                  <a:rect l="T36" t="T37" r="T38" b="T39"/>
                  <a:pathLst>
                    <a:path w="104" h="57">
                      <a:moveTo>
                        <a:pt x="80" y="11"/>
                      </a:moveTo>
                      <a:lnTo>
                        <a:pt x="92" y="11"/>
                      </a:lnTo>
                      <a:lnTo>
                        <a:pt x="92" y="22"/>
                      </a:lnTo>
                      <a:lnTo>
                        <a:pt x="103" y="45"/>
                      </a:lnTo>
                      <a:lnTo>
                        <a:pt x="92" y="56"/>
                      </a:lnTo>
                      <a:lnTo>
                        <a:pt x="80" y="56"/>
                      </a:lnTo>
                      <a:lnTo>
                        <a:pt x="34" y="56"/>
                      </a:lnTo>
                      <a:lnTo>
                        <a:pt x="0" y="34"/>
                      </a:lnTo>
                      <a:lnTo>
                        <a:pt x="23" y="11"/>
                      </a:lnTo>
                      <a:lnTo>
                        <a:pt x="46" y="11"/>
                      </a:lnTo>
                      <a:lnTo>
                        <a:pt x="69" y="0"/>
                      </a:lnTo>
                      <a:lnTo>
                        <a:pt x="80" y="1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8" name="Freeform 147"/>
                <xdr:cNvSpPr>
                  <a:spLocks/>
                </xdr:cNvSpPr>
              </xdr:nvSpPr>
              <xdr:spPr bwMode="auto">
                <a:xfrm>
                  <a:off x="3169" y="1691"/>
                  <a:ext cx="373" cy="402"/>
                </a:xfrm>
                <a:custGeom>
                  <a:avLst/>
                  <a:gdLst>
                    <a:gd name="T0" fmla="*/ 165854169 w 444"/>
                    <a:gd name="T1" fmla="*/ 66204305 h 481"/>
                    <a:gd name="T2" fmla="*/ 0 w 444"/>
                    <a:gd name="T3" fmla="*/ 295710069 h 481"/>
                    <a:gd name="T4" fmla="*/ 0 w 444"/>
                    <a:gd name="T5" fmla="*/ 328076419 h 481"/>
                    <a:gd name="T6" fmla="*/ 0 w 444"/>
                    <a:gd name="T7" fmla="*/ 361914347 h 481"/>
                    <a:gd name="T8" fmla="*/ 0 w 444"/>
                    <a:gd name="T9" fmla="*/ 394280698 h 481"/>
                    <a:gd name="T10" fmla="*/ 0 w 444"/>
                    <a:gd name="T11" fmla="*/ 426647262 h 481"/>
                    <a:gd name="T12" fmla="*/ 16435955 w 444"/>
                    <a:gd name="T13" fmla="*/ 442829903 h 481"/>
                    <a:gd name="T14" fmla="*/ 49307885 w 444"/>
                    <a:gd name="T15" fmla="*/ 460484013 h 481"/>
                    <a:gd name="T16" fmla="*/ 82179794 w 444"/>
                    <a:gd name="T17" fmla="*/ 460484013 h 481"/>
                    <a:gd name="T18" fmla="*/ 98615769 w 444"/>
                    <a:gd name="T19" fmla="*/ 476667937 h 481"/>
                    <a:gd name="T20" fmla="*/ 132982219 w 444"/>
                    <a:gd name="T21" fmla="*/ 476667937 h 481"/>
                    <a:gd name="T22" fmla="*/ 149418302 w 444"/>
                    <a:gd name="T23" fmla="*/ 492850578 h 481"/>
                    <a:gd name="T24" fmla="*/ 182290144 w 444"/>
                    <a:gd name="T25" fmla="*/ 525216715 h 481"/>
                    <a:gd name="T26" fmla="*/ 198726119 w 444"/>
                    <a:gd name="T27" fmla="*/ 559054856 h 481"/>
                    <a:gd name="T28" fmla="*/ 215162094 w 444"/>
                    <a:gd name="T29" fmla="*/ 591420137 h 481"/>
                    <a:gd name="T30" fmla="*/ 397453314 w 444"/>
                    <a:gd name="T31" fmla="*/ 706173621 h 481"/>
                    <a:gd name="T32" fmla="*/ 463197321 w 444"/>
                    <a:gd name="T33" fmla="*/ 575237497 h 481"/>
                    <a:gd name="T34" fmla="*/ 479633296 w 444"/>
                    <a:gd name="T35" fmla="*/ 525216715 h 481"/>
                    <a:gd name="T36" fmla="*/ 512505246 w 444"/>
                    <a:gd name="T37" fmla="*/ 476667937 h 481"/>
                    <a:gd name="T38" fmla="*/ 545376766 w 444"/>
                    <a:gd name="T39" fmla="*/ 410463552 h 481"/>
                    <a:gd name="T40" fmla="*/ 579743404 w 444"/>
                    <a:gd name="T41" fmla="*/ 344260343 h 481"/>
                    <a:gd name="T42" fmla="*/ 612615354 w 444"/>
                    <a:gd name="T43" fmla="*/ 311893779 h 481"/>
                    <a:gd name="T44" fmla="*/ 629051329 w 444"/>
                    <a:gd name="T45" fmla="*/ 279527428 h 481"/>
                    <a:gd name="T46" fmla="*/ 629051329 w 444"/>
                    <a:gd name="T47" fmla="*/ 245689500 h 481"/>
                    <a:gd name="T48" fmla="*/ 645487304 w 444"/>
                    <a:gd name="T49" fmla="*/ 213323096 h 481"/>
                    <a:gd name="T50" fmla="*/ 645487304 w 444"/>
                    <a:gd name="T51" fmla="*/ 180956639 h 481"/>
                    <a:gd name="T52" fmla="*/ 661923279 w 444"/>
                    <a:gd name="T53" fmla="*/ 164773998 h 481"/>
                    <a:gd name="T54" fmla="*/ 579743404 w 444"/>
                    <a:gd name="T55" fmla="*/ 164773998 h 481"/>
                    <a:gd name="T56" fmla="*/ 512505246 w 444"/>
                    <a:gd name="T57" fmla="*/ 147119888 h 481"/>
                    <a:gd name="T58" fmla="*/ 479633296 w 444"/>
                    <a:gd name="T59" fmla="*/ 130936070 h 481"/>
                    <a:gd name="T60" fmla="*/ 446761239 w 444"/>
                    <a:gd name="T61" fmla="*/ 114753430 h 481"/>
                    <a:gd name="T62" fmla="*/ 430325264 w 444"/>
                    <a:gd name="T63" fmla="*/ 82386999 h 481"/>
                    <a:gd name="T64" fmla="*/ 381017339 w 444"/>
                    <a:gd name="T65" fmla="*/ 114753430 h 481"/>
                    <a:gd name="T66" fmla="*/ 397453314 w 444"/>
                    <a:gd name="T67" fmla="*/ 82386999 h 481"/>
                    <a:gd name="T68" fmla="*/ 397453314 w 444"/>
                    <a:gd name="T69" fmla="*/ 48549085 h 481"/>
                    <a:gd name="T70" fmla="*/ 397453314 w 444"/>
                    <a:gd name="T71" fmla="*/ 16182661 h 481"/>
                    <a:gd name="T72" fmla="*/ 331709629 w 444"/>
                    <a:gd name="T73" fmla="*/ 16182661 h 481"/>
                    <a:gd name="T74" fmla="*/ 313778966 w 444"/>
                    <a:gd name="T75" fmla="*/ 32366418 h 481"/>
                    <a:gd name="T76" fmla="*/ 297342991 w 444"/>
                    <a:gd name="T77" fmla="*/ 16182661 h 481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w 444"/>
                    <a:gd name="T118" fmla="*/ 0 h 481"/>
                    <a:gd name="T119" fmla="*/ 444 w 444"/>
                    <a:gd name="T120" fmla="*/ 481 h 481"/>
                  </a:gdLst>
                  <a:ahLst/>
                  <a:cxnLst>
                    <a:cxn ang="T78">
                      <a:pos x="T0" y="T1"/>
                    </a:cxn>
                    <a:cxn ang="T79">
                      <a:pos x="T2" y="T3"/>
                    </a:cxn>
                    <a:cxn ang="T80">
                      <a:pos x="T4" y="T5"/>
                    </a:cxn>
                    <a:cxn ang="T81">
                      <a:pos x="T6" y="T7"/>
                    </a:cxn>
                    <a:cxn ang="T82">
                      <a:pos x="T8" y="T9"/>
                    </a:cxn>
                    <a:cxn ang="T83">
                      <a:pos x="T10" y="T11"/>
                    </a:cxn>
                    <a:cxn ang="T84">
                      <a:pos x="T12" y="T13"/>
                    </a:cxn>
                    <a:cxn ang="T85">
                      <a:pos x="T14" y="T15"/>
                    </a:cxn>
                    <a:cxn ang="T86">
                      <a:pos x="T16" y="T17"/>
                    </a:cxn>
                    <a:cxn ang="T87">
                      <a:pos x="T18" y="T19"/>
                    </a:cxn>
                    <a:cxn ang="T88">
                      <a:pos x="T20" y="T21"/>
                    </a:cxn>
                    <a:cxn ang="T89">
                      <a:pos x="T22" y="T23"/>
                    </a:cxn>
                    <a:cxn ang="T90">
                      <a:pos x="T24" y="T25"/>
                    </a:cxn>
                    <a:cxn ang="T91">
                      <a:pos x="T26" y="T27"/>
                    </a:cxn>
                    <a:cxn ang="T92">
                      <a:pos x="T28" y="T29"/>
                    </a:cxn>
                    <a:cxn ang="T93">
                      <a:pos x="T30" y="T31"/>
                    </a:cxn>
                    <a:cxn ang="T94">
                      <a:pos x="T32" y="T33"/>
                    </a:cxn>
                    <a:cxn ang="T95">
                      <a:pos x="T34" y="T35"/>
                    </a:cxn>
                    <a:cxn ang="T96">
                      <a:pos x="T36" y="T37"/>
                    </a:cxn>
                    <a:cxn ang="T97">
                      <a:pos x="T38" y="T39"/>
                    </a:cxn>
                    <a:cxn ang="T98">
                      <a:pos x="T40" y="T41"/>
                    </a:cxn>
                    <a:cxn ang="T99">
                      <a:pos x="T42" y="T43"/>
                    </a:cxn>
                    <a:cxn ang="T100">
                      <a:pos x="T44" y="T45"/>
                    </a:cxn>
                    <a:cxn ang="T101">
                      <a:pos x="T46" y="T47"/>
                    </a:cxn>
                    <a:cxn ang="T102">
                      <a:pos x="T48" y="T49"/>
                    </a:cxn>
                    <a:cxn ang="T103">
                      <a:pos x="T50" y="T51"/>
                    </a:cxn>
                    <a:cxn ang="T104">
                      <a:pos x="T52" y="T53"/>
                    </a:cxn>
                    <a:cxn ang="T105">
                      <a:pos x="T54" y="T55"/>
                    </a:cxn>
                    <a:cxn ang="T106">
                      <a:pos x="T56" y="T57"/>
                    </a:cxn>
                    <a:cxn ang="T107">
                      <a:pos x="T58" y="T59"/>
                    </a:cxn>
                    <a:cxn ang="T108">
                      <a:pos x="T60" y="T61"/>
                    </a:cxn>
                    <a:cxn ang="T109">
                      <a:pos x="T62" y="T63"/>
                    </a:cxn>
                    <a:cxn ang="T110">
                      <a:pos x="T64" y="T65"/>
                    </a:cxn>
                    <a:cxn ang="T111">
                      <a:pos x="T66" y="T67"/>
                    </a:cxn>
                    <a:cxn ang="T112">
                      <a:pos x="T68" y="T69"/>
                    </a:cxn>
                    <a:cxn ang="T113">
                      <a:pos x="T70" y="T71"/>
                    </a:cxn>
                    <a:cxn ang="T114">
                      <a:pos x="T72" y="T73"/>
                    </a:cxn>
                    <a:cxn ang="T115">
                      <a:pos x="T74" y="T75"/>
                    </a:cxn>
                    <a:cxn ang="T116">
                      <a:pos x="T76" y="T77"/>
                    </a:cxn>
                  </a:cxnLst>
                  <a:rect l="T117" t="T118" r="T119" b="T120"/>
                  <a:pathLst>
                    <a:path w="444" h="481">
                      <a:moveTo>
                        <a:pt x="166" y="0"/>
                      </a:moveTo>
                      <a:lnTo>
                        <a:pt x="111" y="45"/>
                      </a:lnTo>
                      <a:lnTo>
                        <a:pt x="11" y="201"/>
                      </a:lnTo>
                      <a:lnTo>
                        <a:pt x="0" y="201"/>
                      </a:lnTo>
                      <a:lnTo>
                        <a:pt x="0" y="212"/>
                      </a:lnTo>
                      <a:lnTo>
                        <a:pt x="0" y="223"/>
                      </a:lnTo>
                      <a:lnTo>
                        <a:pt x="0" y="234"/>
                      </a:lnTo>
                      <a:lnTo>
                        <a:pt x="0" y="246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0" y="279"/>
                      </a:lnTo>
                      <a:lnTo>
                        <a:pt x="0" y="290"/>
                      </a:lnTo>
                      <a:lnTo>
                        <a:pt x="0" y="301"/>
                      </a:lnTo>
                      <a:lnTo>
                        <a:pt x="11" y="301"/>
                      </a:lnTo>
                      <a:lnTo>
                        <a:pt x="22" y="301"/>
                      </a:lnTo>
                      <a:lnTo>
                        <a:pt x="33" y="313"/>
                      </a:lnTo>
                      <a:lnTo>
                        <a:pt x="44" y="313"/>
                      </a:lnTo>
                      <a:lnTo>
                        <a:pt x="55" y="313"/>
                      </a:lnTo>
                      <a:lnTo>
                        <a:pt x="66" y="313"/>
                      </a:lnTo>
                      <a:lnTo>
                        <a:pt x="66" y="324"/>
                      </a:lnTo>
                      <a:lnTo>
                        <a:pt x="78" y="324"/>
                      </a:lnTo>
                      <a:lnTo>
                        <a:pt x="89" y="324"/>
                      </a:lnTo>
                      <a:lnTo>
                        <a:pt x="89" y="335"/>
                      </a:lnTo>
                      <a:lnTo>
                        <a:pt x="100" y="335"/>
                      </a:lnTo>
                      <a:lnTo>
                        <a:pt x="111" y="346"/>
                      </a:lnTo>
                      <a:lnTo>
                        <a:pt x="122" y="357"/>
                      </a:lnTo>
                      <a:lnTo>
                        <a:pt x="133" y="368"/>
                      </a:lnTo>
                      <a:lnTo>
                        <a:pt x="133" y="380"/>
                      </a:lnTo>
                      <a:lnTo>
                        <a:pt x="144" y="391"/>
                      </a:lnTo>
                      <a:lnTo>
                        <a:pt x="144" y="402"/>
                      </a:lnTo>
                      <a:lnTo>
                        <a:pt x="155" y="469"/>
                      </a:lnTo>
                      <a:lnTo>
                        <a:pt x="266" y="480"/>
                      </a:lnTo>
                      <a:lnTo>
                        <a:pt x="310" y="424"/>
                      </a:lnTo>
                      <a:lnTo>
                        <a:pt x="310" y="391"/>
                      </a:lnTo>
                      <a:lnTo>
                        <a:pt x="321" y="368"/>
                      </a:lnTo>
                      <a:lnTo>
                        <a:pt x="321" y="357"/>
                      </a:lnTo>
                      <a:lnTo>
                        <a:pt x="332" y="335"/>
                      </a:lnTo>
                      <a:lnTo>
                        <a:pt x="343" y="324"/>
                      </a:lnTo>
                      <a:lnTo>
                        <a:pt x="354" y="290"/>
                      </a:lnTo>
                      <a:lnTo>
                        <a:pt x="365" y="279"/>
                      </a:lnTo>
                      <a:lnTo>
                        <a:pt x="377" y="268"/>
                      </a:lnTo>
                      <a:lnTo>
                        <a:pt x="388" y="234"/>
                      </a:lnTo>
                      <a:lnTo>
                        <a:pt x="399" y="223"/>
                      </a:lnTo>
                      <a:lnTo>
                        <a:pt x="410" y="212"/>
                      </a:lnTo>
                      <a:lnTo>
                        <a:pt x="421" y="201"/>
                      </a:lnTo>
                      <a:lnTo>
                        <a:pt x="421" y="190"/>
                      </a:lnTo>
                      <a:lnTo>
                        <a:pt x="421" y="179"/>
                      </a:lnTo>
                      <a:lnTo>
                        <a:pt x="421" y="167"/>
                      </a:lnTo>
                      <a:lnTo>
                        <a:pt x="432" y="156"/>
                      </a:lnTo>
                      <a:lnTo>
                        <a:pt x="432" y="145"/>
                      </a:lnTo>
                      <a:lnTo>
                        <a:pt x="432" y="134"/>
                      </a:lnTo>
                      <a:lnTo>
                        <a:pt x="432" y="123"/>
                      </a:lnTo>
                      <a:lnTo>
                        <a:pt x="443" y="123"/>
                      </a:lnTo>
                      <a:lnTo>
                        <a:pt x="443" y="112"/>
                      </a:lnTo>
                      <a:lnTo>
                        <a:pt x="399" y="123"/>
                      </a:lnTo>
                      <a:lnTo>
                        <a:pt x="388" y="112"/>
                      </a:lnTo>
                      <a:lnTo>
                        <a:pt x="365" y="112"/>
                      </a:lnTo>
                      <a:lnTo>
                        <a:pt x="343" y="100"/>
                      </a:lnTo>
                      <a:lnTo>
                        <a:pt x="332" y="100"/>
                      </a:lnTo>
                      <a:lnTo>
                        <a:pt x="321" y="89"/>
                      </a:lnTo>
                      <a:lnTo>
                        <a:pt x="310" y="89"/>
                      </a:lnTo>
                      <a:lnTo>
                        <a:pt x="299" y="78"/>
                      </a:lnTo>
                      <a:lnTo>
                        <a:pt x="310" y="56"/>
                      </a:lnTo>
                      <a:lnTo>
                        <a:pt x="288" y="56"/>
                      </a:lnTo>
                      <a:lnTo>
                        <a:pt x="277" y="78"/>
                      </a:lnTo>
                      <a:lnTo>
                        <a:pt x="255" y="78"/>
                      </a:lnTo>
                      <a:lnTo>
                        <a:pt x="255" y="67"/>
                      </a:lnTo>
                      <a:lnTo>
                        <a:pt x="266" y="56"/>
                      </a:lnTo>
                      <a:lnTo>
                        <a:pt x="266" y="45"/>
                      </a:lnTo>
                      <a:lnTo>
                        <a:pt x="266" y="33"/>
                      </a:lnTo>
                      <a:lnTo>
                        <a:pt x="266" y="22"/>
                      </a:lnTo>
                      <a:lnTo>
                        <a:pt x="266" y="11"/>
                      </a:lnTo>
                      <a:lnTo>
                        <a:pt x="233" y="11"/>
                      </a:lnTo>
                      <a:lnTo>
                        <a:pt x="222" y="11"/>
                      </a:lnTo>
                      <a:lnTo>
                        <a:pt x="222" y="22"/>
                      </a:lnTo>
                      <a:lnTo>
                        <a:pt x="210" y="22"/>
                      </a:lnTo>
                      <a:lnTo>
                        <a:pt x="199" y="22"/>
                      </a:lnTo>
                      <a:lnTo>
                        <a:pt x="199" y="11"/>
                      </a:lnTo>
                      <a:lnTo>
                        <a:pt x="166" y="0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49" name="Freeform 148"/>
                <xdr:cNvSpPr>
                  <a:spLocks/>
                </xdr:cNvSpPr>
              </xdr:nvSpPr>
              <xdr:spPr bwMode="auto">
                <a:xfrm>
                  <a:off x="3024" y="1882"/>
                  <a:ext cx="308" cy="228"/>
                </a:xfrm>
                <a:custGeom>
                  <a:avLst/>
                  <a:gdLst>
                    <a:gd name="T0" fmla="*/ 16520475 w 366"/>
                    <a:gd name="T1" fmla="*/ 0 h 273"/>
                    <a:gd name="T2" fmla="*/ 33040950 w 366"/>
                    <a:gd name="T3" fmla="*/ 64594345 h 273"/>
                    <a:gd name="T4" fmla="*/ 33040950 w 366"/>
                    <a:gd name="T5" fmla="*/ 79274693 h 273"/>
                    <a:gd name="T6" fmla="*/ 16520475 w 366"/>
                    <a:gd name="T7" fmla="*/ 95424395 h 273"/>
                    <a:gd name="T8" fmla="*/ 16520475 w 366"/>
                    <a:gd name="T9" fmla="*/ 111572974 h 273"/>
                    <a:gd name="T10" fmla="*/ 16520475 w 366"/>
                    <a:gd name="T11" fmla="*/ 127721581 h 273"/>
                    <a:gd name="T12" fmla="*/ 16520475 w 366"/>
                    <a:gd name="T13" fmla="*/ 160018740 h 273"/>
                    <a:gd name="T14" fmla="*/ 16520475 w 366"/>
                    <a:gd name="T15" fmla="*/ 176167320 h 273"/>
                    <a:gd name="T16" fmla="*/ 0 w 366"/>
                    <a:gd name="T17" fmla="*/ 192315900 h 273"/>
                    <a:gd name="T18" fmla="*/ 0 w 366"/>
                    <a:gd name="T19" fmla="*/ 206996193 h 273"/>
                    <a:gd name="T20" fmla="*/ 0 w 366"/>
                    <a:gd name="T21" fmla="*/ 223144773 h 273"/>
                    <a:gd name="T22" fmla="*/ 0 w 366"/>
                    <a:gd name="T23" fmla="*/ 239293406 h 273"/>
                    <a:gd name="T24" fmla="*/ 16520475 w 366"/>
                    <a:gd name="T25" fmla="*/ 239293406 h 273"/>
                    <a:gd name="T26" fmla="*/ 16520475 w 366"/>
                    <a:gd name="T27" fmla="*/ 255441879 h 273"/>
                    <a:gd name="T28" fmla="*/ 16520475 w 366"/>
                    <a:gd name="T29" fmla="*/ 271590566 h 273"/>
                    <a:gd name="T30" fmla="*/ 33040950 w 366"/>
                    <a:gd name="T31" fmla="*/ 287740321 h 273"/>
                    <a:gd name="T32" fmla="*/ 33040950 w 366"/>
                    <a:gd name="T33" fmla="*/ 367014934 h 273"/>
                    <a:gd name="T34" fmla="*/ 132166061 w 366"/>
                    <a:gd name="T35" fmla="*/ 350866461 h 273"/>
                    <a:gd name="T36" fmla="*/ 199750947 w 366"/>
                    <a:gd name="T37" fmla="*/ 367014934 h 273"/>
                    <a:gd name="T38" fmla="*/ 216271428 w 366"/>
                    <a:gd name="T39" fmla="*/ 367014934 h 273"/>
                    <a:gd name="T40" fmla="*/ 216271428 w 366"/>
                    <a:gd name="T41" fmla="*/ 350866461 h 273"/>
                    <a:gd name="T42" fmla="*/ 232791856 w 366"/>
                    <a:gd name="T43" fmla="*/ 334717774 h 273"/>
                    <a:gd name="T44" fmla="*/ 232791856 w 366"/>
                    <a:gd name="T45" fmla="*/ 320037480 h 273"/>
                    <a:gd name="T46" fmla="*/ 249312446 w 366"/>
                    <a:gd name="T47" fmla="*/ 320037480 h 273"/>
                    <a:gd name="T48" fmla="*/ 249312446 w 366"/>
                    <a:gd name="T49" fmla="*/ 303889008 h 273"/>
                    <a:gd name="T50" fmla="*/ 265832820 w 366"/>
                    <a:gd name="T51" fmla="*/ 303889008 h 273"/>
                    <a:gd name="T52" fmla="*/ 265832820 w 366"/>
                    <a:gd name="T53" fmla="*/ 287740321 h 273"/>
                    <a:gd name="T54" fmla="*/ 282354486 w 366"/>
                    <a:gd name="T55" fmla="*/ 287740321 h 273"/>
                    <a:gd name="T56" fmla="*/ 298875075 w 366"/>
                    <a:gd name="T57" fmla="*/ 287740321 h 273"/>
                    <a:gd name="T58" fmla="*/ 315395449 w 366"/>
                    <a:gd name="T59" fmla="*/ 287740321 h 273"/>
                    <a:gd name="T60" fmla="*/ 331915823 w 366"/>
                    <a:gd name="T61" fmla="*/ 287740321 h 273"/>
                    <a:gd name="T62" fmla="*/ 331915823 w 366"/>
                    <a:gd name="T63" fmla="*/ 303889008 h 273"/>
                    <a:gd name="T64" fmla="*/ 348436413 w 366"/>
                    <a:gd name="T65" fmla="*/ 303889008 h 273"/>
                    <a:gd name="T66" fmla="*/ 482104302 w 366"/>
                    <a:gd name="T67" fmla="*/ 399312093 h 273"/>
                    <a:gd name="T68" fmla="*/ 498624891 w 366"/>
                    <a:gd name="T69" fmla="*/ 320037480 h 273"/>
                    <a:gd name="T70" fmla="*/ 482104302 w 366"/>
                    <a:gd name="T71" fmla="*/ 287740321 h 273"/>
                    <a:gd name="T72" fmla="*/ 498624891 w 366"/>
                    <a:gd name="T73" fmla="*/ 271590566 h 273"/>
                    <a:gd name="T74" fmla="*/ 515146342 w 366"/>
                    <a:gd name="T75" fmla="*/ 271590566 h 273"/>
                    <a:gd name="T76" fmla="*/ 531666932 w 366"/>
                    <a:gd name="T77" fmla="*/ 271590566 h 273"/>
                    <a:gd name="T78" fmla="*/ 531666932 w 366"/>
                    <a:gd name="T79" fmla="*/ 255441879 h 273"/>
                    <a:gd name="T80" fmla="*/ 548187521 w 366"/>
                    <a:gd name="T81" fmla="*/ 255441879 h 273"/>
                    <a:gd name="T82" fmla="*/ 548187521 w 366"/>
                    <a:gd name="T83" fmla="*/ 239293406 h 273"/>
                    <a:gd name="T84" fmla="*/ 531666932 w 366"/>
                    <a:gd name="T85" fmla="*/ 223144773 h 273"/>
                    <a:gd name="T86" fmla="*/ 515146342 w 366"/>
                    <a:gd name="T87" fmla="*/ 223144773 h 273"/>
                    <a:gd name="T88" fmla="*/ 449063446 w 366"/>
                    <a:gd name="T89" fmla="*/ 127721581 h 273"/>
                    <a:gd name="T90" fmla="*/ 416021406 w 366"/>
                    <a:gd name="T91" fmla="*/ 127721581 h 273"/>
                    <a:gd name="T92" fmla="*/ 364958079 w 366"/>
                    <a:gd name="T93" fmla="*/ 111572974 h 273"/>
                    <a:gd name="T94" fmla="*/ 348436413 w 366"/>
                    <a:gd name="T95" fmla="*/ 111572974 h 273"/>
                    <a:gd name="T96" fmla="*/ 331915823 w 366"/>
                    <a:gd name="T97" fmla="*/ 95424395 h 273"/>
                    <a:gd name="T98" fmla="*/ 315395449 w 366"/>
                    <a:gd name="T99" fmla="*/ 95424395 h 273"/>
                    <a:gd name="T100" fmla="*/ 298875075 w 366"/>
                    <a:gd name="T101" fmla="*/ 95424395 h 273"/>
                    <a:gd name="T102" fmla="*/ 249312446 w 366"/>
                    <a:gd name="T103" fmla="*/ 48445752 h 273"/>
                    <a:gd name="T104" fmla="*/ 150188425 w 366"/>
                    <a:gd name="T105" fmla="*/ 0 h 273"/>
                    <a:gd name="T106" fmla="*/ 150188425 w 366"/>
                    <a:gd name="T107" fmla="*/ 16148586 h 273"/>
                    <a:gd name="T108" fmla="*/ 132166061 w 366"/>
                    <a:gd name="T109" fmla="*/ 16148586 h 273"/>
                    <a:gd name="T110" fmla="*/ 115645580 w 366"/>
                    <a:gd name="T111" fmla="*/ 16148586 h 273"/>
                    <a:gd name="T112" fmla="*/ 99123940 w 366"/>
                    <a:gd name="T113" fmla="*/ 0 h 273"/>
                    <a:gd name="T114" fmla="*/ 66083031 w 366"/>
                    <a:gd name="T115" fmla="*/ 0 h 273"/>
                    <a:gd name="T116" fmla="*/ 49562536 w 366"/>
                    <a:gd name="T117" fmla="*/ 0 h 273"/>
                    <a:gd name="T118" fmla="*/ 33040950 w 366"/>
                    <a:gd name="T119" fmla="*/ 0 h 273"/>
                    <a:gd name="T120" fmla="*/ 16520475 w 366"/>
                    <a:gd name="T121" fmla="*/ 0 h 273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w 366"/>
                    <a:gd name="T184" fmla="*/ 0 h 273"/>
                    <a:gd name="T185" fmla="*/ 366 w 366"/>
                    <a:gd name="T186" fmla="*/ 273 h 273"/>
                  </a:gdLst>
                  <a:ahLst/>
                  <a:cxnLst>
                    <a:cxn ang="T122">
                      <a:pos x="T0" y="T1"/>
                    </a:cxn>
                    <a:cxn ang="T123">
                      <a:pos x="T2" y="T3"/>
                    </a:cxn>
                    <a:cxn ang="T124">
                      <a:pos x="T4" y="T5"/>
                    </a:cxn>
                    <a:cxn ang="T125">
                      <a:pos x="T6" y="T7"/>
                    </a:cxn>
                    <a:cxn ang="T126">
                      <a:pos x="T8" y="T9"/>
                    </a:cxn>
                    <a:cxn ang="T127">
                      <a:pos x="T10" y="T11"/>
                    </a:cxn>
                    <a:cxn ang="T128">
                      <a:pos x="T12" y="T13"/>
                    </a:cxn>
                    <a:cxn ang="T129">
                      <a:pos x="T14" y="T15"/>
                    </a:cxn>
                    <a:cxn ang="T130">
                      <a:pos x="T16" y="T17"/>
                    </a:cxn>
                    <a:cxn ang="T131">
                      <a:pos x="T18" y="T19"/>
                    </a:cxn>
                    <a:cxn ang="T132">
                      <a:pos x="T20" y="T21"/>
                    </a:cxn>
                    <a:cxn ang="T133">
                      <a:pos x="T22" y="T23"/>
                    </a:cxn>
                    <a:cxn ang="T134">
                      <a:pos x="T24" y="T25"/>
                    </a:cxn>
                    <a:cxn ang="T135">
                      <a:pos x="T26" y="T27"/>
                    </a:cxn>
                    <a:cxn ang="T136">
                      <a:pos x="T28" y="T29"/>
                    </a:cxn>
                    <a:cxn ang="T137">
                      <a:pos x="T30" y="T31"/>
                    </a:cxn>
                    <a:cxn ang="T138">
                      <a:pos x="T32" y="T33"/>
                    </a:cxn>
                    <a:cxn ang="T139">
                      <a:pos x="T34" y="T35"/>
                    </a:cxn>
                    <a:cxn ang="T140">
                      <a:pos x="T36" y="T37"/>
                    </a:cxn>
                    <a:cxn ang="T141">
                      <a:pos x="T38" y="T39"/>
                    </a:cxn>
                    <a:cxn ang="T142">
                      <a:pos x="T40" y="T41"/>
                    </a:cxn>
                    <a:cxn ang="T143">
                      <a:pos x="T42" y="T43"/>
                    </a:cxn>
                    <a:cxn ang="T144">
                      <a:pos x="T44" y="T45"/>
                    </a:cxn>
                    <a:cxn ang="T145">
                      <a:pos x="T46" y="T47"/>
                    </a:cxn>
                    <a:cxn ang="T146">
                      <a:pos x="T48" y="T49"/>
                    </a:cxn>
                    <a:cxn ang="T147">
                      <a:pos x="T50" y="T51"/>
                    </a:cxn>
                    <a:cxn ang="T148">
                      <a:pos x="T52" y="T53"/>
                    </a:cxn>
                    <a:cxn ang="T149">
                      <a:pos x="T54" y="T55"/>
                    </a:cxn>
                    <a:cxn ang="T150">
                      <a:pos x="T56" y="T57"/>
                    </a:cxn>
                    <a:cxn ang="T151">
                      <a:pos x="T58" y="T59"/>
                    </a:cxn>
                    <a:cxn ang="T152">
                      <a:pos x="T60" y="T61"/>
                    </a:cxn>
                    <a:cxn ang="T153">
                      <a:pos x="T62" y="T63"/>
                    </a:cxn>
                    <a:cxn ang="T154">
                      <a:pos x="T64" y="T65"/>
                    </a:cxn>
                    <a:cxn ang="T155">
                      <a:pos x="T66" y="T67"/>
                    </a:cxn>
                    <a:cxn ang="T156">
                      <a:pos x="T68" y="T69"/>
                    </a:cxn>
                    <a:cxn ang="T157">
                      <a:pos x="T70" y="T71"/>
                    </a:cxn>
                    <a:cxn ang="T158">
                      <a:pos x="T72" y="T73"/>
                    </a:cxn>
                    <a:cxn ang="T159">
                      <a:pos x="T74" y="T75"/>
                    </a:cxn>
                    <a:cxn ang="T160">
                      <a:pos x="T76" y="T77"/>
                    </a:cxn>
                    <a:cxn ang="T161">
                      <a:pos x="T78" y="T79"/>
                    </a:cxn>
                    <a:cxn ang="T162">
                      <a:pos x="T80" y="T81"/>
                    </a:cxn>
                    <a:cxn ang="T163">
                      <a:pos x="T82" y="T83"/>
                    </a:cxn>
                    <a:cxn ang="T164">
                      <a:pos x="T84" y="T85"/>
                    </a:cxn>
                    <a:cxn ang="T165">
                      <a:pos x="T86" y="T87"/>
                    </a:cxn>
                    <a:cxn ang="T166">
                      <a:pos x="T88" y="T89"/>
                    </a:cxn>
                    <a:cxn ang="T167">
                      <a:pos x="T90" y="T91"/>
                    </a:cxn>
                    <a:cxn ang="T168">
                      <a:pos x="T92" y="T93"/>
                    </a:cxn>
                    <a:cxn ang="T169">
                      <a:pos x="T94" y="T95"/>
                    </a:cxn>
                    <a:cxn ang="T170">
                      <a:pos x="T96" y="T97"/>
                    </a:cxn>
                    <a:cxn ang="T171">
                      <a:pos x="T98" y="T99"/>
                    </a:cxn>
                    <a:cxn ang="T172">
                      <a:pos x="T100" y="T101"/>
                    </a:cxn>
                    <a:cxn ang="T173">
                      <a:pos x="T102" y="T103"/>
                    </a:cxn>
                    <a:cxn ang="T174">
                      <a:pos x="T104" y="T105"/>
                    </a:cxn>
                    <a:cxn ang="T175">
                      <a:pos x="T106" y="T107"/>
                    </a:cxn>
                    <a:cxn ang="T176">
                      <a:pos x="T108" y="T109"/>
                    </a:cxn>
                    <a:cxn ang="T177">
                      <a:pos x="T110" y="T111"/>
                    </a:cxn>
                    <a:cxn ang="T178">
                      <a:pos x="T112" y="T113"/>
                    </a:cxn>
                    <a:cxn ang="T179">
                      <a:pos x="T114" y="T115"/>
                    </a:cxn>
                    <a:cxn ang="T180">
                      <a:pos x="T116" y="T117"/>
                    </a:cxn>
                    <a:cxn ang="T181">
                      <a:pos x="T118" y="T119"/>
                    </a:cxn>
                    <a:cxn ang="T182">
                      <a:pos x="T120" y="T121"/>
                    </a:cxn>
                  </a:cxnLst>
                  <a:rect l="T183" t="T184" r="T185" b="T186"/>
                  <a:pathLst>
                    <a:path w="366" h="273">
                      <a:moveTo>
                        <a:pt x="11" y="0"/>
                      </a:moveTo>
                      <a:lnTo>
                        <a:pt x="22" y="44"/>
                      </a:lnTo>
                      <a:lnTo>
                        <a:pt x="22" y="54"/>
                      </a:lnTo>
                      <a:lnTo>
                        <a:pt x="11" y="65"/>
                      </a:lnTo>
                      <a:lnTo>
                        <a:pt x="11" y="76"/>
                      </a:lnTo>
                      <a:lnTo>
                        <a:pt x="11" y="87"/>
                      </a:lnTo>
                      <a:lnTo>
                        <a:pt x="11" y="109"/>
                      </a:lnTo>
                      <a:lnTo>
                        <a:pt x="11" y="120"/>
                      </a:lnTo>
                      <a:lnTo>
                        <a:pt x="0" y="131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0" y="163"/>
                      </a:lnTo>
                      <a:lnTo>
                        <a:pt x="11" y="163"/>
                      </a:lnTo>
                      <a:lnTo>
                        <a:pt x="11" y="174"/>
                      </a:lnTo>
                      <a:lnTo>
                        <a:pt x="11" y="185"/>
                      </a:lnTo>
                      <a:lnTo>
                        <a:pt x="22" y="196"/>
                      </a:lnTo>
                      <a:lnTo>
                        <a:pt x="22" y="250"/>
                      </a:lnTo>
                      <a:lnTo>
                        <a:pt x="88" y="239"/>
                      </a:lnTo>
                      <a:lnTo>
                        <a:pt x="133" y="250"/>
                      </a:lnTo>
                      <a:lnTo>
                        <a:pt x="144" y="250"/>
                      </a:lnTo>
                      <a:lnTo>
                        <a:pt x="144" y="239"/>
                      </a:lnTo>
                      <a:lnTo>
                        <a:pt x="155" y="228"/>
                      </a:lnTo>
                      <a:lnTo>
                        <a:pt x="155" y="218"/>
                      </a:lnTo>
                      <a:lnTo>
                        <a:pt x="166" y="218"/>
                      </a:lnTo>
                      <a:lnTo>
                        <a:pt x="166" y="207"/>
                      </a:lnTo>
                      <a:lnTo>
                        <a:pt x="177" y="207"/>
                      </a:lnTo>
                      <a:lnTo>
                        <a:pt x="177" y="196"/>
                      </a:lnTo>
                      <a:lnTo>
                        <a:pt x="188" y="196"/>
                      </a:lnTo>
                      <a:lnTo>
                        <a:pt x="199" y="196"/>
                      </a:lnTo>
                      <a:lnTo>
                        <a:pt x="210" y="196"/>
                      </a:lnTo>
                      <a:lnTo>
                        <a:pt x="221" y="196"/>
                      </a:lnTo>
                      <a:lnTo>
                        <a:pt x="221" y="207"/>
                      </a:lnTo>
                      <a:lnTo>
                        <a:pt x="232" y="207"/>
                      </a:lnTo>
                      <a:lnTo>
                        <a:pt x="321" y="272"/>
                      </a:lnTo>
                      <a:lnTo>
                        <a:pt x="332" y="218"/>
                      </a:lnTo>
                      <a:lnTo>
                        <a:pt x="321" y="196"/>
                      </a:lnTo>
                      <a:lnTo>
                        <a:pt x="332" y="185"/>
                      </a:lnTo>
                      <a:lnTo>
                        <a:pt x="343" y="185"/>
                      </a:lnTo>
                      <a:lnTo>
                        <a:pt x="354" y="185"/>
                      </a:lnTo>
                      <a:lnTo>
                        <a:pt x="354" y="174"/>
                      </a:lnTo>
                      <a:lnTo>
                        <a:pt x="365" y="174"/>
                      </a:lnTo>
                      <a:lnTo>
                        <a:pt x="365" y="163"/>
                      </a:lnTo>
                      <a:lnTo>
                        <a:pt x="354" y="152"/>
                      </a:lnTo>
                      <a:lnTo>
                        <a:pt x="343" y="152"/>
                      </a:lnTo>
                      <a:lnTo>
                        <a:pt x="299" y="87"/>
                      </a:lnTo>
                      <a:lnTo>
                        <a:pt x="277" y="87"/>
                      </a:lnTo>
                      <a:lnTo>
                        <a:pt x="243" y="76"/>
                      </a:lnTo>
                      <a:lnTo>
                        <a:pt x="232" y="76"/>
                      </a:lnTo>
                      <a:lnTo>
                        <a:pt x="221" y="65"/>
                      </a:lnTo>
                      <a:lnTo>
                        <a:pt x="210" y="65"/>
                      </a:lnTo>
                      <a:lnTo>
                        <a:pt x="199" y="65"/>
                      </a:lnTo>
                      <a:lnTo>
                        <a:pt x="166" y="33"/>
                      </a:lnTo>
                      <a:lnTo>
                        <a:pt x="100" y="0"/>
                      </a:lnTo>
                      <a:lnTo>
                        <a:pt x="100" y="11"/>
                      </a:lnTo>
                      <a:lnTo>
                        <a:pt x="88" y="11"/>
                      </a:lnTo>
                      <a:lnTo>
                        <a:pt x="77" y="11"/>
                      </a:lnTo>
                      <a:lnTo>
                        <a:pt x="66" y="0"/>
                      </a:lnTo>
                      <a:lnTo>
                        <a:pt x="44" y="0"/>
                      </a:lnTo>
                      <a:lnTo>
                        <a:pt x="33" y="0"/>
                      </a:lnTo>
                      <a:lnTo>
                        <a:pt x="22" y="0"/>
                      </a:lnTo>
                      <a:lnTo>
                        <a:pt x="11" y="0"/>
                      </a:lnTo>
                    </a:path>
                  </a:pathLst>
                </a:custGeom>
                <a:solidFill>
                  <a:srgbClr val="800000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0" name="Freeform 149"/>
                <xdr:cNvSpPr>
                  <a:spLocks/>
                </xdr:cNvSpPr>
              </xdr:nvSpPr>
              <xdr:spPr bwMode="auto">
                <a:xfrm>
                  <a:off x="2614" y="1634"/>
                  <a:ext cx="402" cy="229"/>
                </a:xfrm>
                <a:custGeom>
                  <a:avLst/>
                  <a:gdLst>
                    <a:gd name="T0" fmla="*/ 198374675 w 480"/>
                    <a:gd name="T1" fmla="*/ 49086183 h 273"/>
                    <a:gd name="T2" fmla="*/ 198374675 w 480"/>
                    <a:gd name="T3" fmla="*/ 80323568 h 273"/>
                    <a:gd name="T4" fmla="*/ 198374675 w 480"/>
                    <a:gd name="T5" fmla="*/ 113047690 h 273"/>
                    <a:gd name="T6" fmla="*/ 131756110 w 480"/>
                    <a:gd name="T7" fmla="*/ 113047690 h 273"/>
                    <a:gd name="T8" fmla="*/ 131756110 w 480"/>
                    <a:gd name="T9" fmla="*/ 145771786 h 273"/>
                    <a:gd name="T10" fmla="*/ 0 w 480"/>
                    <a:gd name="T11" fmla="*/ 209732259 h 273"/>
                    <a:gd name="T12" fmla="*/ 0 w 480"/>
                    <a:gd name="T13" fmla="*/ 226094307 h 273"/>
                    <a:gd name="T14" fmla="*/ 16284674 w 480"/>
                    <a:gd name="T15" fmla="*/ 226094307 h 273"/>
                    <a:gd name="T16" fmla="*/ 32569348 w 480"/>
                    <a:gd name="T17" fmla="*/ 242456408 h 273"/>
                    <a:gd name="T18" fmla="*/ 48854043 w 480"/>
                    <a:gd name="T19" fmla="*/ 242456408 h 273"/>
                    <a:gd name="T20" fmla="*/ 48854043 w 480"/>
                    <a:gd name="T21" fmla="*/ 258819583 h 273"/>
                    <a:gd name="T22" fmla="*/ 82903233 w 480"/>
                    <a:gd name="T23" fmla="*/ 275181470 h 273"/>
                    <a:gd name="T24" fmla="*/ 115471469 w 480"/>
                    <a:gd name="T25" fmla="*/ 291543571 h 273"/>
                    <a:gd name="T26" fmla="*/ 182090034 w 480"/>
                    <a:gd name="T27" fmla="*/ 324267774 h 273"/>
                    <a:gd name="T28" fmla="*/ 247228758 w 480"/>
                    <a:gd name="T29" fmla="*/ 355504045 h 273"/>
                    <a:gd name="T30" fmla="*/ 297562576 w 480"/>
                    <a:gd name="T31" fmla="*/ 371866146 h 273"/>
                    <a:gd name="T32" fmla="*/ 362700066 w 480"/>
                    <a:gd name="T33" fmla="*/ 404590349 h 273"/>
                    <a:gd name="T34" fmla="*/ 378984814 w 480"/>
                    <a:gd name="T35" fmla="*/ 404590349 h 273"/>
                    <a:gd name="T36" fmla="*/ 395269562 w 480"/>
                    <a:gd name="T37" fmla="*/ 388228247 h 273"/>
                    <a:gd name="T38" fmla="*/ 411554095 w 480"/>
                    <a:gd name="T39" fmla="*/ 388228247 h 273"/>
                    <a:gd name="T40" fmla="*/ 429318632 w 480"/>
                    <a:gd name="T41" fmla="*/ 371866146 h 273"/>
                    <a:gd name="T42" fmla="*/ 461888020 w 480"/>
                    <a:gd name="T43" fmla="*/ 371866146 h 273"/>
                    <a:gd name="T44" fmla="*/ 478172554 w 480"/>
                    <a:gd name="T45" fmla="*/ 355504045 h 273"/>
                    <a:gd name="T46" fmla="*/ 510740763 w 480"/>
                    <a:gd name="T47" fmla="*/ 339141943 h 273"/>
                    <a:gd name="T48" fmla="*/ 461888020 w 480"/>
                    <a:gd name="T49" fmla="*/ 258819583 h 273"/>
                    <a:gd name="T50" fmla="*/ 593644076 w 480"/>
                    <a:gd name="T51" fmla="*/ 209732259 h 273"/>
                    <a:gd name="T52" fmla="*/ 593644076 w 480"/>
                    <a:gd name="T53" fmla="*/ 145771786 h 273"/>
                    <a:gd name="T54" fmla="*/ 626213572 w 480"/>
                    <a:gd name="T55" fmla="*/ 129409792 h 273"/>
                    <a:gd name="T56" fmla="*/ 660262856 w 480"/>
                    <a:gd name="T57" fmla="*/ 129409792 h 273"/>
                    <a:gd name="T58" fmla="*/ 676547390 w 480"/>
                    <a:gd name="T59" fmla="*/ 129409792 h 273"/>
                    <a:gd name="T60" fmla="*/ 692831923 w 480"/>
                    <a:gd name="T61" fmla="*/ 129409792 h 273"/>
                    <a:gd name="T62" fmla="*/ 709115599 w 480"/>
                    <a:gd name="T63" fmla="*/ 80323568 h 273"/>
                    <a:gd name="T64" fmla="*/ 642498105 w 480"/>
                    <a:gd name="T65" fmla="*/ 49086183 h 273"/>
                    <a:gd name="T66" fmla="*/ 593644076 w 480"/>
                    <a:gd name="T67" fmla="*/ 65448271 h 273"/>
                    <a:gd name="T68" fmla="*/ 577359543 w 480"/>
                    <a:gd name="T69" fmla="*/ 49086183 h 273"/>
                    <a:gd name="T70" fmla="*/ 593644076 w 480"/>
                    <a:gd name="T71" fmla="*/ 16362068 h 273"/>
                    <a:gd name="T72" fmla="*/ 577359543 w 480"/>
                    <a:gd name="T73" fmla="*/ 16362068 h 273"/>
                    <a:gd name="T74" fmla="*/ 561074581 w 480"/>
                    <a:gd name="T75" fmla="*/ 16362068 h 273"/>
                    <a:gd name="T76" fmla="*/ 544791333 w 480"/>
                    <a:gd name="T77" fmla="*/ 16362068 h 273"/>
                    <a:gd name="T78" fmla="*/ 527025725 w 480"/>
                    <a:gd name="T79" fmla="*/ 16362068 h 273"/>
                    <a:gd name="T80" fmla="*/ 510740763 w 480"/>
                    <a:gd name="T81" fmla="*/ 16362068 h 273"/>
                    <a:gd name="T82" fmla="*/ 494456229 w 480"/>
                    <a:gd name="T83" fmla="*/ 16362068 h 273"/>
                    <a:gd name="T84" fmla="*/ 461888020 w 480"/>
                    <a:gd name="T85" fmla="*/ 0 h 273"/>
                    <a:gd name="T86" fmla="*/ 445603379 w 480"/>
                    <a:gd name="T87" fmla="*/ 16362068 h 273"/>
                    <a:gd name="T88" fmla="*/ 429318632 w 480"/>
                    <a:gd name="T89" fmla="*/ 16362068 h 273"/>
                    <a:gd name="T90" fmla="*/ 411554095 w 480"/>
                    <a:gd name="T91" fmla="*/ 16362068 h 273"/>
                    <a:gd name="T92" fmla="*/ 395269562 w 480"/>
                    <a:gd name="T93" fmla="*/ 32724136 h 273"/>
                    <a:gd name="T94" fmla="*/ 378984814 w 480"/>
                    <a:gd name="T95" fmla="*/ 32724136 h 273"/>
                    <a:gd name="T96" fmla="*/ 362700066 w 480"/>
                    <a:gd name="T97" fmla="*/ 32724136 h 273"/>
                    <a:gd name="T98" fmla="*/ 346415533 w 480"/>
                    <a:gd name="T99" fmla="*/ 32724136 h 273"/>
                    <a:gd name="T100" fmla="*/ 346415533 w 480"/>
                    <a:gd name="T101" fmla="*/ 49086183 h 273"/>
                    <a:gd name="T102" fmla="*/ 330130785 w 480"/>
                    <a:gd name="T103" fmla="*/ 49086183 h 273"/>
                    <a:gd name="T104" fmla="*/ 313847323 w 480"/>
                    <a:gd name="T105" fmla="*/ 49086183 h 273"/>
                    <a:gd name="T106" fmla="*/ 297562576 w 480"/>
                    <a:gd name="T107" fmla="*/ 65448271 h 273"/>
                    <a:gd name="T108" fmla="*/ 279796967 w 480"/>
                    <a:gd name="T109" fmla="*/ 65448271 h 273"/>
                    <a:gd name="T110" fmla="*/ 263513291 w 480"/>
                    <a:gd name="T111" fmla="*/ 65448271 h 273"/>
                    <a:gd name="T112" fmla="*/ 247228758 w 480"/>
                    <a:gd name="T113" fmla="*/ 80323568 h 273"/>
                    <a:gd name="T114" fmla="*/ 198374675 w 480"/>
                    <a:gd name="T115" fmla="*/ 49086183 h 273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480"/>
                    <a:gd name="T175" fmla="*/ 0 h 273"/>
                    <a:gd name="T176" fmla="*/ 480 w 480"/>
                    <a:gd name="T177" fmla="*/ 273 h 273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480" h="273">
                      <a:moveTo>
                        <a:pt x="134" y="33"/>
                      </a:moveTo>
                      <a:lnTo>
                        <a:pt x="134" y="54"/>
                      </a:lnTo>
                      <a:lnTo>
                        <a:pt x="134" y="76"/>
                      </a:lnTo>
                      <a:lnTo>
                        <a:pt x="89" y="76"/>
                      </a:lnTo>
                      <a:lnTo>
                        <a:pt x="89" y="98"/>
                      </a:lnTo>
                      <a:lnTo>
                        <a:pt x="0" y="141"/>
                      </a:lnTo>
                      <a:lnTo>
                        <a:pt x="0" y="152"/>
                      </a:lnTo>
                      <a:lnTo>
                        <a:pt x="11" y="152"/>
                      </a:lnTo>
                      <a:lnTo>
                        <a:pt x="22" y="163"/>
                      </a:lnTo>
                      <a:lnTo>
                        <a:pt x="33" y="163"/>
                      </a:lnTo>
                      <a:lnTo>
                        <a:pt x="33" y="174"/>
                      </a:lnTo>
                      <a:lnTo>
                        <a:pt x="56" y="185"/>
                      </a:lnTo>
                      <a:lnTo>
                        <a:pt x="78" y="196"/>
                      </a:lnTo>
                      <a:lnTo>
                        <a:pt x="123" y="218"/>
                      </a:lnTo>
                      <a:lnTo>
                        <a:pt x="167" y="239"/>
                      </a:lnTo>
                      <a:lnTo>
                        <a:pt x="201" y="250"/>
                      </a:lnTo>
                      <a:lnTo>
                        <a:pt x="245" y="272"/>
                      </a:lnTo>
                      <a:lnTo>
                        <a:pt x="256" y="272"/>
                      </a:lnTo>
                      <a:lnTo>
                        <a:pt x="267" y="261"/>
                      </a:lnTo>
                      <a:lnTo>
                        <a:pt x="278" y="261"/>
                      </a:lnTo>
                      <a:lnTo>
                        <a:pt x="290" y="250"/>
                      </a:lnTo>
                      <a:lnTo>
                        <a:pt x="312" y="250"/>
                      </a:lnTo>
                      <a:lnTo>
                        <a:pt x="323" y="239"/>
                      </a:lnTo>
                      <a:lnTo>
                        <a:pt x="345" y="228"/>
                      </a:lnTo>
                      <a:lnTo>
                        <a:pt x="312" y="174"/>
                      </a:lnTo>
                      <a:lnTo>
                        <a:pt x="401" y="141"/>
                      </a:lnTo>
                      <a:lnTo>
                        <a:pt x="401" y="98"/>
                      </a:lnTo>
                      <a:lnTo>
                        <a:pt x="423" y="87"/>
                      </a:lnTo>
                      <a:lnTo>
                        <a:pt x="446" y="87"/>
                      </a:lnTo>
                      <a:lnTo>
                        <a:pt x="457" y="87"/>
                      </a:lnTo>
                      <a:lnTo>
                        <a:pt x="468" y="87"/>
                      </a:lnTo>
                      <a:lnTo>
                        <a:pt x="479" y="54"/>
                      </a:lnTo>
                      <a:lnTo>
                        <a:pt x="434" y="33"/>
                      </a:lnTo>
                      <a:lnTo>
                        <a:pt x="401" y="44"/>
                      </a:lnTo>
                      <a:lnTo>
                        <a:pt x="390" y="33"/>
                      </a:lnTo>
                      <a:lnTo>
                        <a:pt x="401" y="11"/>
                      </a:lnTo>
                      <a:lnTo>
                        <a:pt x="390" y="11"/>
                      </a:lnTo>
                      <a:lnTo>
                        <a:pt x="379" y="11"/>
                      </a:lnTo>
                      <a:lnTo>
                        <a:pt x="368" y="11"/>
                      </a:lnTo>
                      <a:lnTo>
                        <a:pt x="356" y="11"/>
                      </a:lnTo>
                      <a:lnTo>
                        <a:pt x="345" y="11"/>
                      </a:lnTo>
                      <a:lnTo>
                        <a:pt x="334" y="11"/>
                      </a:lnTo>
                      <a:lnTo>
                        <a:pt x="312" y="0"/>
                      </a:lnTo>
                      <a:lnTo>
                        <a:pt x="301" y="11"/>
                      </a:lnTo>
                      <a:lnTo>
                        <a:pt x="290" y="11"/>
                      </a:lnTo>
                      <a:lnTo>
                        <a:pt x="278" y="11"/>
                      </a:lnTo>
                      <a:lnTo>
                        <a:pt x="267" y="22"/>
                      </a:lnTo>
                      <a:lnTo>
                        <a:pt x="256" y="22"/>
                      </a:lnTo>
                      <a:lnTo>
                        <a:pt x="245" y="22"/>
                      </a:lnTo>
                      <a:lnTo>
                        <a:pt x="234" y="22"/>
                      </a:lnTo>
                      <a:lnTo>
                        <a:pt x="234" y="33"/>
                      </a:lnTo>
                      <a:lnTo>
                        <a:pt x="223" y="33"/>
                      </a:lnTo>
                      <a:lnTo>
                        <a:pt x="212" y="33"/>
                      </a:lnTo>
                      <a:lnTo>
                        <a:pt x="201" y="44"/>
                      </a:lnTo>
                      <a:lnTo>
                        <a:pt x="189" y="44"/>
                      </a:lnTo>
                      <a:lnTo>
                        <a:pt x="178" y="44"/>
                      </a:lnTo>
                      <a:lnTo>
                        <a:pt x="167" y="54"/>
                      </a:lnTo>
                      <a:lnTo>
                        <a:pt x="134" y="33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1" name="Freeform 153"/>
                <xdr:cNvSpPr>
                  <a:spLocks/>
                </xdr:cNvSpPr>
              </xdr:nvSpPr>
              <xdr:spPr bwMode="auto">
                <a:xfrm>
                  <a:off x="3225" y="2992"/>
                  <a:ext cx="389" cy="429"/>
                </a:xfrm>
                <a:custGeom>
                  <a:avLst/>
                  <a:gdLst>
                    <a:gd name="T0" fmla="*/ 545538000 w 463"/>
                    <a:gd name="T1" fmla="*/ 98170938 h 514"/>
                    <a:gd name="T2" fmla="*/ 512656361 w 463"/>
                    <a:gd name="T3" fmla="*/ 0 h 514"/>
                    <a:gd name="T4" fmla="*/ 330312405 w 463"/>
                    <a:gd name="T5" fmla="*/ 65936114 h 514"/>
                    <a:gd name="T6" fmla="*/ 313871156 w 463"/>
                    <a:gd name="T7" fmla="*/ 212460997 h 514"/>
                    <a:gd name="T8" fmla="*/ 198785474 w 463"/>
                    <a:gd name="T9" fmla="*/ 196343051 h 514"/>
                    <a:gd name="T10" fmla="*/ 165903728 w 463"/>
                    <a:gd name="T11" fmla="*/ 228577929 h 514"/>
                    <a:gd name="T12" fmla="*/ 133021874 w 463"/>
                    <a:gd name="T13" fmla="*/ 244695768 h 514"/>
                    <a:gd name="T14" fmla="*/ 98645266 w 463"/>
                    <a:gd name="T15" fmla="*/ 278396977 h 514"/>
                    <a:gd name="T16" fmla="*/ 82204984 w 463"/>
                    <a:gd name="T17" fmla="*/ 294513962 h 514"/>
                    <a:gd name="T18" fmla="*/ 65763519 w 463"/>
                    <a:gd name="T19" fmla="*/ 310632015 h 514"/>
                    <a:gd name="T20" fmla="*/ 49323197 w 463"/>
                    <a:gd name="T21" fmla="*/ 326750068 h 514"/>
                    <a:gd name="T22" fmla="*/ 32881760 w 463"/>
                    <a:gd name="T23" fmla="*/ 342866840 h 514"/>
                    <a:gd name="T24" fmla="*/ 16441444 w 463"/>
                    <a:gd name="T25" fmla="*/ 358984893 h 514"/>
                    <a:gd name="T26" fmla="*/ 16441444 w 463"/>
                    <a:gd name="T27" fmla="*/ 376568049 h 514"/>
                    <a:gd name="T28" fmla="*/ 0 w 463"/>
                    <a:gd name="T29" fmla="*/ 376568049 h 514"/>
                    <a:gd name="T30" fmla="*/ 0 w 463"/>
                    <a:gd name="T31" fmla="*/ 392686102 h 514"/>
                    <a:gd name="T32" fmla="*/ 16441444 w 463"/>
                    <a:gd name="T33" fmla="*/ 506974906 h 514"/>
                    <a:gd name="T34" fmla="*/ 32881760 w 463"/>
                    <a:gd name="T35" fmla="*/ 506974906 h 514"/>
                    <a:gd name="T36" fmla="*/ 49323197 w 463"/>
                    <a:gd name="T37" fmla="*/ 523092959 h 514"/>
                    <a:gd name="T38" fmla="*/ 65763519 w 463"/>
                    <a:gd name="T39" fmla="*/ 539209730 h 514"/>
                    <a:gd name="T40" fmla="*/ 98645266 w 463"/>
                    <a:gd name="T41" fmla="*/ 587563890 h 514"/>
                    <a:gd name="T42" fmla="*/ 133021874 w 463"/>
                    <a:gd name="T43" fmla="*/ 637382084 h 514"/>
                    <a:gd name="T44" fmla="*/ 198785474 w 463"/>
                    <a:gd name="T45" fmla="*/ 719435102 h 514"/>
                    <a:gd name="T46" fmla="*/ 231667274 w 463"/>
                    <a:gd name="T47" fmla="*/ 751670781 h 514"/>
                    <a:gd name="T48" fmla="*/ 363194259 w 463"/>
                    <a:gd name="T49" fmla="*/ 703317904 h 514"/>
                    <a:gd name="T50" fmla="*/ 363194259 w 463"/>
                    <a:gd name="T51" fmla="*/ 669616908 h 514"/>
                    <a:gd name="T52" fmla="*/ 397570948 w 463"/>
                    <a:gd name="T53" fmla="*/ 669616908 h 514"/>
                    <a:gd name="T54" fmla="*/ 430452587 w 463"/>
                    <a:gd name="T55" fmla="*/ 637382084 h 514"/>
                    <a:gd name="T56" fmla="*/ 496216187 w 463"/>
                    <a:gd name="T57" fmla="*/ 653498855 h 514"/>
                    <a:gd name="T58" fmla="*/ 561979464 w 463"/>
                    <a:gd name="T59" fmla="*/ 621264031 h 514"/>
                    <a:gd name="T60" fmla="*/ 594861533 w 463"/>
                    <a:gd name="T61" fmla="*/ 637382084 h 514"/>
                    <a:gd name="T62" fmla="*/ 629238007 w 463"/>
                    <a:gd name="T63" fmla="*/ 605145977 h 514"/>
                    <a:gd name="T64" fmla="*/ 645678611 w 463"/>
                    <a:gd name="T65" fmla="*/ 621264031 h 514"/>
                    <a:gd name="T66" fmla="*/ 662120076 w 463"/>
                    <a:gd name="T67" fmla="*/ 621264031 h 514"/>
                    <a:gd name="T68" fmla="*/ 678560250 w 463"/>
                    <a:gd name="T69" fmla="*/ 621264031 h 514"/>
                    <a:gd name="T70" fmla="*/ 678560250 w 463"/>
                    <a:gd name="T71" fmla="*/ 605145977 h 514"/>
                    <a:gd name="T72" fmla="*/ 678560250 w 463"/>
                    <a:gd name="T73" fmla="*/ 587563890 h 514"/>
                    <a:gd name="T74" fmla="*/ 678560250 w 463"/>
                    <a:gd name="T75" fmla="*/ 571445837 h 514"/>
                    <a:gd name="T76" fmla="*/ 678560250 w 463"/>
                    <a:gd name="T77" fmla="*/ 555327784 h 514"/>
                    <a:gd name="T78" fmla="*/ 662120076 w 463"/>
                    <a:gd name="T79" fmla="*/ 555327784 h 514"/>
                    <a:gd name="T80" fmla="*/ 662120076 w 463"/>
                    <a:gd name="T81" fmla="*/ 539209730 h 514"/>
                    <a:gd name="T82" fmla="*/ 645678611 w 463"/>
                    <a:gd name="T83" fmla="*/ 605145977 h 514"/>
                    <a:gd name="T84" fmla="*/ 611301707 w 463"/>
                    <a:gd name="T85" fmla="*/ 571445837 h 514"/>
                    <a:gd name="T86" fmla="*/ 629238007 w 463"/>
                    <a:gd name="T87" fmla="*/ 555327784 h 514"/>
                    <a:gd name="T88" fmla="*/ 629238007 w 463"/>
                    <a:gd name="T89" fmla="*/ 539209730 h 514"/>
                    <a:gd name="T90" fmla="*/ 645678611 w 463"/>
                    <a:gd name="T91" fmla="*/ 523092959 h 514"/>
                    <a:gd name="T92" fmla="*/ 645678611 w 463"/>
                    <a:gd name="T93" fmla="*/ 506974906 h 514"/>
                    <a:gd name="T94" fmla="*/ 662120076 w 463"/>
                    <a:gd name="T95" fmla="*/ 473273911 h 514"/>
                    <a:gd name="T96" fmla="*/ 594861533 w 463"/>
                    <a:gd name="T97" fmla="*/ 294513962 h 514"/>
                    <a:gd name="T98" fmla="*/ 578420069 w 463"/>
                    <a:gd name="T99" fmla="*/ 278396977 h 514"/>
                    <a:gd name="T100" fmla="*/ 561979464 w 463"/>
                    <a:gd name="T101" fmla="*/ 260813821 h 514"/>
                    <a:gd name="T102" fmla="*/ 561979464 w 463"/>
                    <a:gd name="T103" fmla="*/ 228577929 h 514"/>
                    <a:gd name="T104" fmla="*/ 561979464 w 463"/>
                    <a:gd name="T105" fmla="*/ 212460997 h 514"/>
                    <a:gd name="T106" fmla="*/ 611301707 w 463"/>
                    <a:gd name="T107" fmla="*/ 190481892 h 514"/>
                    <a:gd name="T108" fmla="*/ 690516780 w 463"/>
                    <a:gd name="T109" fmla="*/ 136267963 h 514"/>
                    <a:gd name="T110" fmla="*/ 545538000 w 463"/>
                    <a:gd name="T111" fmla="*/ 98170938 h 514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w 463"/>
                    <a:gd name="T169" fmla="*/ 0 h 514"/>
                    <a:gd name="T170" fmla="*/ 463 w 463"/>
                    <a:gd name="T171" fmla="*/ 514 h 514"/>
                  </a:gdLst>
                  <a:ahLst/>
                  <a:cxnLst>
                    <a:cxn ang="T112">
                      <a:pos x="T0" y="T1"/>
                    </a:cxn>
                    <a:cxn ang="T113">
                      <a:pos x="T2" y="T3"/>
                    </a:cxn>
                    <a:cxn ang="T114">
                      <a:pos x="T4" y="T5"/>
                    </a:cxn>
                    <a:cxn ang="T115">
                      <a:pos x="T6" y="T7"/>
                    </a:cxn>
                    <a:cxn ang="T116">
                      <a:pos x="T8" y="T9"/>
                    </a:cxn>
                    <a:cxn ang="T117">
                      <a:pos x="T10" y="T11"/>
                    </a:cxn>
                    <a:cxn ang="T118">
                      <a:pos x="T12" y="T13"/>
                    </a:cxn>
                    <a:cxn ang="T119">
                      <a:pos x="T14" y="T15"/>
                    </a:cxn>
                    <a:cxn ang="T120">
                      <a:pos x="T16" y="T17"/>
                    </a:cxn>
                    <a:cxn ang="T121">
                      <a:pos x="T18" y="T19"/>
                    </a:cxn>
                    <a:cxn ang="T122">
                      <a:pos x="T20" y="T21"/>
                    </a:cxn>
                    <a:cxn ang="T123">
                      <a:pos x="T22" y="T23"/>
                    </a:cxn>
                    <a:cxn ang="T124">
                      <a:pos x="T24" y="T25"/>
                    </a:cxn>
                    <a:cxn ang="T125">
                      <a:pos x="T26" y="T27"/>
                    </a:cxn>
                    <a:cxn ang="T126">
                      <a:pos x="T28" y="T29"/>
                    </a:cxn>
                    <a:cxn ang="T127">
                      <a:pos x="T30" y="T31"/>
                    </a:cxn>
                    <a:cxn ang="T128">
                      <a:pos x="T32" y="T33"/>
                    </a:cxn>
                    <a:cxn ang="T129">
                      <a:pos x="T34" y="T35"/>
                    </a:cxn>
                    <a:cxn ang="T130">
                      <a:pos x="T36" y="T37"/>
                    </a:cxn>
                    <a:cxn ang="T131">
                      <a:pos x="T38" y="T39"/>
                    </a:cxn>
                    <a:cxn ang="T132">
                      <a:pos x="T40" y="T41"/>
                    </a:cxn>
                    <a:cxn ang="T133">
                      <a:pos x="T42" y="T43"/>
                    </a:cxn>
                    <a:cxn ang="T134">
                      <a:pos x="T44" y="T45"/>
                    </a:cxn>
                    <a:cxn ang="T135">
                      <a:pos x="T46" y="T47"/>
                    </a:cxn>
                    <a:cxn ang="T136">
                      <a:pos x="T48" y="T49"/>
                    </a:cxn>
                    <a:cxn ang="T137">
                      <a:pos x="T50" y="T51"/>
                    </a:cxn>
                    <a:cxn ang="T138">
                      <a:pos x="T52" y="T53"/>
                    </a:cxn>
                    <a:cxn ang="T139">
                      <a:pos x="T54" y="T55"/>
                    </a:cxn>
                    <a:cxn ang="T140">
                      <a:pos x="T56" y="T57"/>
                    </a:cxn>
                    <a:cxn ang="T141">
                      <a:pos x="T58" y="T59"/>
                    </a:cxn>
                    <a:cxn ang="T142">
                      <a:pos x="T60" y="T61"/>
                    </a:cxn>
                    <a:cxn ang="T143">
                      <a:pos x="T62" y="T63"/>
                    </a:cxn>
                    <a:cxn ang="T144">
                      <a:pos x="T64" y="T65"/>
                    </a:cxn>
                    <a:cxn ang="T145">
                      <a:pos x="T66" y="T67"/>
                    </a:cxn>
                    <a:cxn ang="T146">
                      <a:pos x="T68" y="T69"/>
                    </a:cxn>
                    <a:cxn ang="T147">
                      <a:pos x="T70" y="T71"/>
                    </a:cxn>
                    <a:cxn ang="T148">
                      <a:pos x="T72" y="T73"/>
                    </a:cxn>
                    <a:cxn ang="T149">
                      <a:pos x="T74" y="T75"/>
                    </a:cxn>
                    <a:cxn ang="T150">
                      <a:pos x="T76" y="T77"/>
                    </a:cxn>
                    <a:cxn ang="T151">
                      <a:pos x="T78" y="T79"/>
                    </a:cxn>
                    <a:cxn ang="T152">
                      <a:pos x="T80" y="T81"/>
                    </a:cxn>
                    <a:cxn ang="T153">
                      <a:pos x="T82" y="T83"/>
                    </a:cxn>
                    <a:cxn ang="T154">
                      <a:pos x="T84" y="T85"/>
                    </a:cxn>
                    <a:cxn ang="T155">
                      <a:pos x="T86" y="T87"/>
                    </a:cxn>
                    <a:cxn ang="T156">
                      <a:pos x="T88" y="T89"/>
                    </a:cxn>
                    <a:cxn ang="T157">
                      <a:pos x="T90" y="T91"/>
                    </a:cxn>
                    <a:cxn ang="T158">
                      <a:pos x="T92" y="T93"/>
                    </a:cxn>
                    <a:cxn ang="T159">
                      <a:pos x="T94" y="T95"/>
                    </a:cxn>
                    <a:cxn ang="T160">
                      <a:pos x="T96" y="T97"/>
                    </a:cxn>
                    <a:cxn ang="T161">
                      <a:pos x="T98" y="T99"/>
                    </a:cxn>
                    <a:cxn ang="T162">
                      <a:pos x="T100" y="T101"/>
                    </a:cxn>
                    <a:cxn ang="T163">
                      <a:pos x="T102" y="T103"/>
                    </a:cxn>
                    <a:cxn ang="T164">
                      <a:pos x="T104" y="T105"/>
                    </a:cxn>
                    <a:cxn ang="T165">
                      <a:pos x="T106" y="T107"/>
                    </a:cxn>
                    <a:cxn ang="T166">
                      <a:pos x="T108" y="T109"/>
                    </a:cxn>
                    <a:cxn ang="T167">
                      <a:pos x="T110" y="T111"/>
                    </a:cxn>
                  </a:cxnLst>
                  <a:rect l="T168" t="T169" r="T170" b="T171"/>
                  <a:pathLst>
                    <a:path w="463" h="514">
                      <a:moveTo>
                        <a:pt x="365" y="67"/>
                      </a:moveTo>
                      <a:lnTo>
                        <a:pt x="343" y="0"/>
                      </a:lnTo>
                      <a:lnTo>
                        <a:pt x="221" y="45"/>
                      </a:lnTo>
                      <a:lnTo>
                        <a:pt x="210" y="145"/>
                      </a:lnTo>
                      <a:lnTo>
                        <a:pt x="133" y="134"/>
                      </a:lnTo>
                      <a:lnTo>
                        <a:pt x="111" y="156"/>
                      </a:lnTo>
                      <a:lnTo>
                        <a:pt x="89" y="167"/>
                      </a:lnTo>
                      <a:lnTo>
                        <a:pt x="66" y="190"/>
                      </a:lnTo>
                      <a:lnTo>
                        <a:pt x="55" y="201"/>
                      </a:lnTo>
                      <a:lnTo>
                        <a:pt x="44" y="212"/>
                      </a:lnTo>
                      <a:lnTo>
                        <a:pt x="33" y="223"/>
                      </a:lnTo>
                      <a:lnTo>
                        <a:pt x="22" y="234"/>
                      </a:lnTo>
                      <a:lnTo>
                        <a:pt x="11" y="245"/>
                      </a:lnTo>
                      <a:lnTo>
                        <a:pt x="11" y="257"/>
                      </a:lnTo>
                      <a:lnTo>
                        <a:pt x="0" y="257"/>
                      </a:lnTo>
                      <a:lnTo>
                        <a:pt x="0" y="268"/>
                      </a:lnTo>
                      <a:lnTo>
                        <a:pt x="11" y="346"/>
                      </a:lnTo>
                      <a:lnTo>
                        <a:pt x="22" y="346"/>
                      </a:lnTo>
                      <a:lnTo>
                        <a:pt x="33" y="357"/>
                      </a:lnTo>
                      <a:lnTo>
                        <a:pt x="44" y="368"/>
                      </a:lnTo>
                      <a:lnTo>
                        <a:pt x="66" y="401"/>
                      </a:lnTo>
                      <a:lnTo>
                        <a:pt x="89" y="435"/>
                      </a:lnTo>
                      <a:lnTo>
                        <a:pt x="133" y="491"/>
                      </a:lnTo>
                      <a:lnTo>
                        <a:pt x="155" y="513"/>
                      </a:lnTo>
                      <a:lnTo>
                        <a:pt x="243" y="480"/>
                      </a:lnTo>
                      <a:lnTo>
                        <a:pt x="243" y="457"/>
                      </a:lnTo>
                      <a:lnTo>
                        <a:pt x="266" y="457"/>
                      </a:lnTo>
                      <a:lnTo>
                        <a:pt x="288" y="435"/>
                      </a:lnTo>
                      <a:lnTo>
                        <a:pt x="332" y="446"/>
                      </a:lnTo>
                      <a:lnTo>
                        <a:pt x="376" y="424"/>
                      </a:lnTo>
                      <a:lnTo>
                        <a:pt x="398" y="435"/>
                      </a:lnTo>
                      <a:lnTo>
                        <a:pt x="421" y="413"/>
                      </a:lnTo>
                      <a:lnTo>
                        <a:pt x="432" y="424"/>
                      </a:lnTo>
                      <a:lnTo>
                        <a:pt x="443" y="424"/>
                      </a:lnTo>
                      <a:lnTo>
                        <a:pt x="454" y="424"/>
                      </a:lnTo>
                      <a:lnTo>
                        <a:pt x="454" y="413"/>
                      </a:lnTo>
                      <a:lnTo>
                        <a:pt x="454" y="401"/>
                      </a:lnTo>
                      <a:lnTo>
                        <a:pt x="454" y="390"/>
                      </a:lnTo>
                      <a:lnTo>
                        <a:pt x="454" y="379"/>
                      </a:lnTo>
                      <a:lnTo>
                        <a:pt x="443" y="379"/>
                      </a:lnTo>
                      <a:lnTo>
                        <a:pt x="443" y="368"/>
                      </a:lnTo>
                      <a:lnTo>
                        <a:pt x="432" y="413"/>
                      </a:lnTo>
                      <a:lnTo>
                        <a:pt x="409" y="390"/>
                      </a:lnTo>
                      <a:lnTo>
                        <a:pt x="421" y="379"/>
                      </a:lnTo>
                      <a:lnTo>
                        <a:pt x="421" y="368"/>
                      </a:lnTo>
                      <a:lnTo>
                        <a:pt x="432" y="357"/>
                      </a:lnTo>
                      <a:lnTo>
                        <a:pt x="432" y="346"/>
                      </a:lnTo>
                      <a:lnTo>
                        <a:pt x="443" y="323"/>
                      </a:lnTo>
                      <a:lnTo>
                        <a:pt x="398" y="201"/>
                      </a:lnTo>
                      <a:lnTo>
                        <a:pt x="387" y="190"/>
                      </a:lnTo>
                      <a:lnTo>
                        <a:pt x="376" y="178"/>
                      </a:lnTo>
                      <a:lnTo>
                        <a:pt x="376" y="156"/>
                      </a:lnTo>
                      <a:lnTo>
                        <a:pt x="376" y="145"/>
                      </a:lnTo>
                      <a:lnTo>
                        <a:pt x="409" y="130"/>
                      </a:lnTo>
                      <a:lnTo>
                        <a:pt x="462" y="93"/>
                      </a:lnTo>
                      <a:lnTo>
                        <a:pt x="365" y="6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2" name="Freeform 162"/>
                <xdr:cNvSpPr>
                  <a:spLocks/>
                </xdr:cNvSpPr>
              </xdr:nvSpPr>
              <xdr:spPr bwMode="auto">
                <a:xfrm>
                  <a:off x="3768" y="1796"/>
                  <a:ext cx="660" cy="709"/>
                </a:xfrm>
                <a:custGeom>
                  <a:avLst/>
                  <a:gdLst>
                    <a:gd name="T0" fmla="*/ 233363851 w 787"/>
                    <a:gd name="T1" fmla="*/ 16144986 h 849"/>
                    <a:gd name="T2" fmla="*/ 316602066 w 787"/>
                    <a:gd name="T3" fmla="*/ 49902990 h 849"/>
                    <a:gd name="T4" fmla="*/ 417677256 w 787"/>
                    <a:gd name="T5" fmla="*/ 98336845 h 849"/>
                    <a:gd name="T6" fmla="*/ 484565751 w 787"/>
                    <a:gd name="T7" fmla="*/ 82191866 h 849"/>
                    <a:gd name="T8" fmla="*/ 551453280 w 787"/>
                    <a:gd name="T9" fmla="*/ 115949863 h 849"/>
                    <a:gd name="T10" fmla="*/ 517266264 w 787"/>
                    <a:gd name="T11" fmla="*/ 148239929 h 849"/>
                    <a:gd name="T12" fmla="*/ 517266264 w 787"/>
                    <a:gd name="T13" fmla="*/ 181997846 h 849"/>
                    <a:gd name="T14" fmla="*/ 567803966 w 787"/>
                    <a:gd name="T15" fmla="*/ 164384908 h 849"/>
                    <a:gd name="T16" fmla="*/ 600504908 w 787"/>
                    <a:gd name="T17" fmla="*/ 181997846 h 849"/>
                    <a:gd name="T18" fmla="*/ 634691495 w 787"/>
                    <a:gd name="T19" fmla="*/ 198142825 h 849"/>
                    <a:gd name="T20" fmla="*/ 683743123 w 787"/>
                    <a:gd name="T21" fmla="*/ 198142825 h 849"/>
                    <a:gd name="T22" fmla="*/ 784818098 w 787"/>
                    <a:gd name="T23" fmla="*/ 164384908 h 849"/>
                    <a:gd name="T24" fmla="*/ 868056313 w 787"/>
                    <a:gd name="T25" fmla="*/ 198142825 h 849"/>
                    <a:gd name="T26" fmla="*/ 934943627 w 787"/>
                    <a:gd name="T27" fmla="*/ 148239929 h 849"/>
                    <a:gd name="T28" fmla="*/ 1001832015 w 787"/>
                    <a:gd name="T29" fmla="*/ 132094843 h 849"/>
                    <a:gd name="T30" fmla="*/ 1085070230 w 787"/>
                    <a:gd name="T31" fmla="*/ 148239929 h 849"/>
                    <a:gd name="T32" fmla="*/ 1135607932 w 787"/>
                    <a:gd name="T33" fmla="*/ 230431661 h 849"/>
                    <a:gd name="T34" fmla="*/ 1085070230 w 787"/>
                    <a:gd name="T35" fmla="*/ 264189685 h 849"/>
                    <a:gd name="T36" fmla="*/ 1135607932 w 787"/>
                    <a:gd name="T37" fmla="*/ 296479858 h 849"/>
                    <a:gd name="T38" fmla="*/ 1135607932 w 787"/>
                    <a:gd name="T39" fmla="*/ 346381685 h 849"/>
                    <a:gd name="T40" fmla="*/ 1135607932 w 787"/>
                    <a:gd name="T41" fmla="*/ 378671644 h 849"/>
                    <a:gd name="T42" fmla="*/ 1068719544 w 787"/>
                    <a:gd name="T43" fmla="*/ 494621347 h 849"/>
                    <a:gd name="T44" fmla="*/ 983995684 w 787"/>
                    <a:gd name="T45" fmla="*/ 544524457 h 849"/>
                    <a:gd name="T46" fmla="*/ 884406139 w 787"/>
                    <a:gd name="T47" fmla="*/ 610571370 h 849"/>
                    <a:gd name="T48" fmla="*/ 851705627 w 787"/>
                    <a:gd name="T49" fmla="*/ 642861543 h 849"/>
                    <a:gd name="T50" fmla="*/ 784818098 w 787"/>
                    <a:gd name="T51" fmla="*/ 692764225 h 849"/>
                    <a:gd name="T52" fmla="*/ 734280396 w 787"/>
                    <a:gd name="T53" fmla="*/ 741199484 h 849"/>
                    <a:gd name="T54" fmla="*/ 683743123 w 787"/>
                    <a:gd name="T55" fmla="*/ 758811139 h 849"/>
                    <a:gd name="T56" fmla="*/ 567803966 w 787"/>
                    <a:gd name="T57" fmla="*/ 824859335 h 849"/>
                    <a:gd name="T58" fmla="*/ 484565751 w 787"/>
                    <a:gd name="T59" fmla="*/ 857149080 h 849"/>
                    <a:gd name="T60" fmla="*/ 450377876 w 787"/>
                    <a:gd name="T61" fmla="*/ 873294166 h 849"/>
                    <a:gd name="T62" fmla="*/ 316602066 w 787"/>
                    <a:gd name="T63" fmla="*/ 923195780 h 849"/>
                    <a:gd name="T64" fmla="*/ 300252454 w 787"/>
                    <a:gd name="T65" fmla="*/ 973099317 h 849"/>
                    <a:gd name="T66" fmla="*/ 267551727 w 787"/>
                    <a:gd name="T67" fmla="*/ 1005388635 h 849"/>
                    <a:gd name="T68" fmla="*/ 217014078 w 787"/>
                    <a:gd name="T69" fmla="*/ 1071435548 h 849"/>
                    <a:gd name="T70" fmla="*/ 267551727 w 787"/>
                    <a:gd name="T71" fmla="*/ 1121339086 h 849"/>
                    <a:gd name="T72" fmla="*/ 200663178 w 787"/>
                    <a:gd name="T73" fmla="*/ 1153628403 h 849"/>
                    <a:gd name="T74" fmla="*/ 200663178 w 787"/>
                    <a:gd name="T75" fmla="*/ 1121339086 h 849"/>
                    <a:gd name="T76" fmla="*/ 0 w 787"/>
                    <a:gd name="T77" fmla="*/ 1039146231 h 849"/>
                    <a:gd name="T78" fmla="*/ 16350894 w 787"/>
                    <a:gd name="T79" fmla="*/ 907050693 h 849"/>
                    <a:gd name="T80" fmla="*/ 16350894 w 787"/>
                    <a:gd name="T81" fmla="*/ 610571370 h 849"/>
                    <a:gd name="T82" fmla="*/ 99589142 w 787"/>
                    <a:gd name="T83" fmla="*/ 478476260 h 849"/>
                    <a:gd name="T84" fmla="*/ 150125690 w 787"/>
                    <a:gd name="T85" fmla="*/ 346381685 h 849"/>
                    <a:gd name="T86" fmla="*/ 184313458 w 787"/>
                    <a:gd name="T87" fmla="*/ 264189685 h 849"/>
                    <a:gd name="T88" fmla="*/ 184313458 w 787"/>
                    <a:gd name="T89" fmla="*/ 198142825 h 849"/>
                    <a:gd name="T90" fmla="*/ 184313458 w 787"/>
                    <a:gd name="T91" fmla="*/ 148239929 h 849"/>
                    <a:gd name="T92" fmla="*/ 150125690 w 787"/>
                    <a:gd name="T93" fmla="*/ 82191866 h 849"/>
                    <a:gd name="T94" fmla="*/ 117424963 w 787"/>
                    <a:gd name="T95" fmla="*/ 49902990 h 849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w 787"/>
                    <a:gd name="T145" fmla="*/ 0 h 849"/>
                    <a:gd name="T146" fmla="*/ 787 w 787"/>
                    <a:gd name="T147" fmla="*/ 849 h 849"/>
                  </a:gdLst>
                  <a:ahLst/>
                  <a:cxnLst>
                    <a:cxn ang="T96">
                      <a:pos x="T0" y="T1"/>
                    </a:cxn>
                    <a:cxn ang="T97">
                      <a:pos x="T2" y="T3"/>
                    </a:cxn>
                    <a:cxn ang="T98">
                      <a:pos x="T4" y="T5"/>
                    </a:cxn>
                    <a:cxn ang="T99">
                      <a:pos x="T6" y="T7"/>
                    </a:cxn>
                    <a:cxn ang="T100">
                      <a:pos x="T8" y="T9"/>
                    </a:cxn>
                    <a:cxn ang="T101">
                      <a:pos x="T10" y="T11"/>
                    </a:cxn>
                    <a:cxn ang="T102">
                      <a:pos x="T12" y="T13"/>
                    </a:cxn>
                    <a:cxn ang="T103">
                      <a:pos x="T14" y="T15"/>
                    </a:cxn>
                    <a:cxn ang="T104">
                      <a:pos x="T16" y="T17"/>
                    </a:cxn>
                    <a:cxn ang="T105">
                      <a:pos x="T18" y="T19"/>
                    </a:cxn>
                    <a:cxn ang="T106">
                      <a:pos x="T20" y="T21"/>
                    </a:cxn>
                    <a:cxn ang="T107">
                      <a:pos x="T22" y="T23"/>
                    </a:cxn>
                    <a:cxn ang="T108">
                      <a:pos x="T24" y="T25"/>
                    </a:cxn>
                    <a:cxn ang="T109">
                      <a:pos x="T26" y="T27"/>
                    </a:cxn>
                    <a:cxn ang="T110">
                      <a:pos x="T28" y="T29"/>
                    </a:cxn>
                    <a:cxn ang="T111">
                      <a:pos x="T30" y="T31"/>
                    </a:cxn>
                    <a:cxn ang="T112">
                      <a:pos x="T32" y="T33"/>
                    </a:cxn>
                    <a:cxn ang="T113">
                      <a:pos x="T34" y="T35"/>
                    </a:cxn>
                    <a:cxn ang="T114">
                      <a:pos x="T36" y="T37"/>
                    </a:cxn>
                    <a:cxn ang="T115">
                      <a:pos x="T38" y="T39"/>
                    </a:cxn>
                    <a:cxn ang="T116">
                      <a:pos x="T40" y="T41"/>
                    </a:cxn>
                    <a:cxn ang="T117">
                      <a:pos x="T42" y="T43"/>
                    </a:cxn>
                    <a:cxn ang="T118">
                      <a:pos x="T44" y="T45"/>
                    </a:cxn>
                    <a:cxn ang="T119">
                      <a:pos x="T46" y="T47"/>
                    </a:cxn>
                    <a:cxn ang="T120">
                      <a:pos x="T48" y="T49"/>
                    </a:cxn>
                    <a:cxn ang="T121">
                      <a:pos x="T50" y="T51"/>
                    </a:cxn>
                    <a:cxn ang="T122">
                      <a:pos x="T52" y="T53"/>
                    </a:cxn>
                    <a:cxn ang="T123">
                      <a:pos x="T54" y="T55"/>
                    </a:cxn>
                    <a:cxn ang="T124">
                      <a:pos x="T56" y="T57"/>
                    </a:cxn>
                    <a:cxn ang="T125">
                      <a:pos x="T58" y="T59"/>
                    </a:cxn>
                    <a:cxn ang="T126">
                      <a:pos x="T60" y="T61"/>
                    </a:cxn>
                    <a:cxn ang="T127">
                      <a:pos x="T62" y="T63"/>
                    </a:cxn>
                    <a:cxn ang="T128">
                      <a:pos x="T64" y="T65"/>
                    </a:cxn>
                    <a:cxn ang="T129">
                      <a:pos x="T66" y="T67"/>
                    </a:cxn>
                    <a:cxn ang="T130">
                      <a:pos x="T68" y="T69"/>
                    </a:cxn>
                    <a:cxn ang="T131">
                      <a:pos x="T70" y="T71"/>
                    </a:cxn>
                    <a:cxn ang="T132">
                      <a:pos x="T72" y="T73"/>
                    </a:cxn>
                    <a:cxn ang="T133">
                      <a:pos x="T74" y="T75"/>
                    </a:cxn>
                    <a:cxn ang="T134">
                      <a:pos x="T76" y="T77"/>
                    </a:cxn>
                    <a:cxn ang="T135">
                      <a:pos x="T78" y="T79"/>
                    </a:cxn>
                    <a:cxn ang="T136">
                      <a:pos x="T80" y="T81"/>
                    </a:cxn>
                    <a:cxn ang="T137">
                      <a:pos x="T82" y="T83"/>
                    </a:cxn>
                    <a:cxn ang="T138">
                      <a:pos x="T84" y="T85"/>
                    </a:cxn>
                    <a:cxn ang="T139">
                      <a:pos x="T86" y="T87"/>
                    </a:cxn>
                    <a:cxn ang="T140">
                      <a:pos x="T88" y="T89"/>
                    </a:cxn>
                    <a:cxn ang="T141">
                      <a:pos x="T90" y="T91"/>
                    </a:cxn>
                    <a:cxn ang="T142">
                      <a:pos x="T92" y="T93"/>
                    </a:cxn>
                    <a:cxn ang="T143">
                      <a:pos x="T94" y="T95"/>
                    </a:cxn>
                  </a:cxnLst>
                  <a:rect l="T144" t="T145" r="T146" b="T147"/>
                  <a:pathLst>
                    <a:path w="787" h="849">
                      <a:moveTo>
                        <a:pt x="90" y="0"/>
                      </a:moveTo>
                      <a:lnTo>
                        <a:pt x="124" y="0"/>
                      </a:lnTo>
                      <a:lnTo>
                        <a:pt x="157" y="11"/>
                      </a:lnTo>
                      <a:lnTo>
                        <a:pt x="180" y="22"/>
                      </a:lnTo>
                      <a:lnTo>
                        <a:pt x="202" y="34"/>
                      </a:lnTo>
                      <a:lnTo>
                        <a:pt x="213" y="34"/>
                      </a:lnTo>
                      <a:lnTo>
                        <a:pt x="213" y="45"/>
                      </a:lnTo>
                      <a:lnTo>
                        <a:pt x="258" y="34"/>
                      </a:lnTo>
                      <a:lnTo>
                        <a:pt x="281" y="67"/>
                      </a:lnTo>
                      <a:lnTo>
                        <a:pt x="303" y="67"/>
                      </a:lnTo>
                      <a:lnTo>
                        <a:pt x="314" y="45"/>
                      </a:lnTo>
                      <a:lnTo>
                        <a:pt x="326" y="56"/>
                      </a:lnTo>
                      <a:lnTo>
                        <a:pt x="348" y="67"/>
                      </a:lnTo>
                      <a:lnTo>
                        <a:pt x="359" y="67"/>
                      </a:lnTo>
                      <a:lnTo>
                        <a:pt x="371" y="79"/>
                      </a:lnTo>
                      <a:lnTo>
                        <a:pt x="382" y="79"/>
                      </a:lnTo>
                      <a:lnTo>
                        <a:pt x="371" y="101"/>
                      </a:lnTo>
                      <a:lnTo>
                        <a:pt x="348" y="101"/>
                      </a:lnTo>
                      <a:lnTo>
                        <a:pt x="326" y="124"/>
                      </a:lnTo>
                      <a:lnTo>
                        <a:pt x="337" y="124"/>
                      </a:lnTo>
                      <a:lnTo>
                        <a:pt x="348" y="124"/>
                      </a:lnTo>
                      <a:lnTo>
                        <a:pt x="359" y="112"/>
                      </a:lnTo>
                      <a:lnTo>
                        <a:pt x="371" y="112"/>
                      </a:lnTo>
                      <a:lnTo>
                        <a:pt x="382" y="112"/>
                      </a:lnTo>
                      <a:lnTo>
                        <a:pt x="393" y="101"/>
                      </a:lnTo>
                      <a:lnTo>
                        <a:pt x="404" y="112"/>
                      </a:lnTo>
                      <a:lnTo>
                        <a:pt x="404" y="124"/>
                      </a:lnTo>
                      <a:lnTo>
                        <a:pt x="415" y="124"/>
                      </a:lnTo>
                      <a:lnTo>
                        <a:pt x="427" y="124"/>
                      </a:lnTo>
                      <a:lnTo>
                        <a:pt x="427" y="135"/>
                      </a:lnTo>
                      <a:lnTo>
                        <a:pt x="438" y="135"/>
                      </a:lnTo>
                      <a:lnTo>
                        <a:pt x="449" y="135"/>
                      </a:lnTo>
                      <a:lnTo>
                        <a:pt x="460" y="135"/>
                      </a:lnTo>
                      <a:lnTo>
                        <a:pt x="505" y="101"/>
                      </a:lnTo>
                      <a:lnTo>
                        <a:pt x="517" y="101"/>
                      </a:lnTo>
                      <a:lnTo>
                        <a:pt x="528" y="112"/>
                      </a:lnTo>
                      <a:lnTo>
                        <a:pt x="550" y="124"/>
                      </a:lnTo>
                      <a:lnTo>
                        <a:pt x="561" y="135"/>
                      </a:lnTo>
                      <a:lnTo>
                        <a:pt x="584" y="135"/>
                      </a:lnTo>
                      <a:lnTo>
                        <a:pt x="606" y="124"/>
                      </a:lnTo>
                      <a:lnTo>
                        <a:pt x="606" y="101"/>
                      </a:lnTo>
                      <a:lnTo>
                        <a:pt x="629" y="101"/>
                      </a:lnTo>
                      <a:lnTo>
                        <a:pt x="640" y="90"/>
                      </a:lnTo>
                      <a:lnTo>
                        <a:pt x="662" y="90"/>
                      </a:lnTo>
                      <a:lnTo>
                        <a:pt x="674" y="90"/>
                      </a:lnTo>
                      <a:lnTo>
                        <a:pt x="696" y="79"/>
                      </a:lnTo>
                      <a:lnTo>
                        <a:pt x="730" y="79"/>
                      </a:lnTo>
                      <a:lnTo>
                        <a:pt x="730" y="101"/>
                      </a:lnTo>
                      <a:lnTo>
                        <a:pt x="741" y="101"/>
                      </a:lnTo>
                      <a:lnTo>
                        <a:pt x="786" y="146"/>
                      </a:lnTo>
                      <a:lnTo>
                        <a:pt x="764" y="157"/>
                      </a:lnTo>
                      <a:lnTo>
                        <a:pt x="752" y="146"/>
                      </a:lnTo>
                      <a:lnTo>
                        <a:pt x="730" y="168"/>
                      </a:lnTo>
                      <a:lnTo>
                        <a:pt x="730" y="180"/>
                      </a:lnTo>
                      <a:lnTo>
                        <a:pt x="741" y="191"/>
                      </a:lnTo>
                      <a:lnTo>
                        <a:pt x="741" y="202"/>
                      </a:lnTo>
                      <a:lnTo>
                        <a:pt x="764" y="202"/>
                      </a:lnTo>
                      <a:lnTo>
                        <a:pt x="775" y="213"/>
                      </a:lnTo>
                      <a:lnTo>
                        <a:pt x="764" y="225"/>
                      </a:lnTo>
                      <a:lnTo>
                        <a:pt x="764" y="236"/>
                      </a:lnTo>
                      <a:lnTo>
                        <a:pt x="775" y="236"/>
                      </a:lnTo>
                      <a:lnTo>
                        <a:pt x="775" y="258"/>
                      </a:lnTo>
                      <a:lnTo>
                        <a:pt x="764" y="258"/>
                      </a:lnTo>
                      <a:lnTo>
                        <a:pt x="764" y="281"/>
                      </a:lnTo>
                      <a:lnTo>
                        <a:pt x="730" y="303"/>
                      </a:lnTo>
                      <a:lnTo>
                        <a:pt x="719" y="337"/>
                      </a:lnTo>
                      <a:lnTo>
                        <a:pt x="696" y="348"/>
                      </a:lnTo>
                      <a:lnTo>
                        <a:pt x="685" y="359"/>
                      </a:lnTo>
                      <a:lnTo>
                        <a:pt x="662" y="371"/>
                      </a:lnTo>
                      <a:lnTo>
                        <a:pt x="629" y="393"/>
                      </a:lnTo>
                      <a:lnTo>
                        <a:pt x="606" y="404"/>
                      </a:lnTo>
                      <a:lnTo>
                        <a:pt x="595" y="416"/>
                      </a:lnTo>
                      <a:lnTo>
                        <a:pt x="584" y="427"/>
                      </a:lnTo>
                      <a:lnTo>
                        <a:pt x="584" y="438"/>
                      </a:lnTo>
                      <a:lnTo>
                        <a:pt x="573" y="438"/>
                      </a:lnTo>
                      <a:lnTo>
                        <a:pt x="573" y="449"/>
                      </a:lnTo>
                      <a:lnTo>
                        <a:pt x="550" y="438"/>
                      </a:lnTo>
                      <a:lnTo>
                        <a:pt x="528" y="472"/>
                      </a:lnTo>
                      <a:lnTo>
                        <a:pt x="517" y="483"/>
                      </a:lnTo>
                      <a:lnTo>
                        <a:pt x="505" y="494"/>
                      </a:lnTo>
                      <a:lnTo>
                        <a:pt x="494" y="505"/>
                      </a:lnTo>
                      <a:lnTo>
                        <a:pt x="494" y="517"/>
                      </a:lnTo>
                      <a:lnTo>
                        <a:pt x="483" y="517"/>
                      </a:lnTo>
                      <a:lnTo>
                        <a:pt x="460" y="517"/>
                      </a:lnTo>
                      <a:lnTo>
                        <a:pt x="438" y="550"/>
                      </a:lnTo>
                      <a:lnTo>
                        <a:pt x="393" y="550"/>
                      </a:lnTo>
                      <a:lnTo>
                        <a:pt x="382" y="562"/>
                      </a:lnTo>
                      <a:lnTo>
                        <a:pt x="348" y="562"/>
                      </a:lnTo>
                      <a:lnTo>
                        <a:pt x="337" y="573"/>
                      </a:lnTo>
                      <a:lnTo>
                        <a:pt x="326" y="584"/>
                      </a:lnTo>
                      <a:lnTo>
                        <a:pt x="314" y="584"/>
                      </a:lnTo>
                      <a:lnTo>
                        <a:pt x="314" y="595"/>
                      </a:lnTo>
                      <a:lnTo>
                        <a:pt x="303" y="595"/>
                      </a:lnTo>
                      <a:lnTo>
                        <a:pt x="281" y="584"/>
                      </a:lnTo>
                      <a:lnTo>
                        <a:pt x="258" y="618"/>
                      </a:lnTo>
                      <a:lnTo>
                        <a:pt x="213" y="629"/>
                      </a:lnTo>
                      <a:lnTo>
                        <a:pt x="213" y="640"/>
                      </a:lnTo>
                      <a:lnTo>
                        <a:pt x="202" y="651"/>
                      </a:lnTo>
                      <a:lnTo>
                        <a:pt x="202" y="663"/>
                      </a:lnTo>
                      <a:lnTo>
                        <a:pt x="191" y="663"/>
                      </a:lnTo>
                      <a:lnTo>
                        <a:pt x="180" y="674"/>
                      </a:lnTo>
                      <a:lnTo>
                        <a:pt x="180" y="685"/>
                      </a:lnTo>
                      <a:lnTo>
                        <a:pt x="168" y="685"/>
                      </a:lnTo>
                      <a:lnTo>
                        <a:pt x="168" y="708"/>
                      </a:lnTo>
                      <a:lnTo>
                        <a:pt x="146" y="730"/>
                      </a:lnTo>
                      <a:lnTo>
                        <a:pt x="180" y="719"/>
                      </a:lnTo>
                      <a:lnTo>
                        <a:pt x="202" y="741"/>
                      </a:lnTo>
                      <a:lnTo>
                        <a:pt x="180" y="764"/>
                      </a:lnTo>
                      <a:lnTo>
                        <a:pt x="168" y="786"/>
                      </a:lnTo>
                      <a:lnTo>
                        <a:pt x="135" y="797"/>
                      </a:lnTo>
                      <a:lnTo>
                        <a:pt x="135" y="786"/>
                      </a:lnTo>
                      <a:lnTo>
                        <a:pt x="157" y="786"/>
                      </a:lnTo>
                      <a:lnTo>
                        <a:pt x="157" y="775"/>
                      </a:lnTo>
                      <a:lnTo>
                        <a:pt x="135" y="764"/>
                      </a:lnTo>
                      <a:lnTo>
                        <a:pt x="53" y="848"/>
                      </a:lnTo>
                      <a:lnTo>
                        <a:pt x="0" y="719"/>
                      </a:lnTo>
                      <a:lnTo>
                        <a:pt x="0" y="708"/>
                      </a:lnTo>
                      <a:lnTo>
                        <a:pt x="0" y="696"/>
                      </a:lnTo>
                      <a:lnTo>
                        <a:pt x="0" y="663"/>
                      </a:lnTo>
                      <a:lnTo>
                        <a:pt x="11" y="618"/>
                      </a:lnTo>
                      <a:lnTo>
                        <a:pt x="11" y="562"/>
                      </a:lnTo>
                      <a:lnTo>
                        <a:pt x="11" y="461"/>
                      </a:lnTo>
                      <a:lnTo>
                        <a:pt x="11" y="416"/>
                      </a:lnTo>
                      <a:lnTo>
                        <a:pt x="34" y="393"/>
                      </a:lnTo>
                      <a:lnTo>
                        <a:pt x="45" y="371"/>
                      </a:lnTo>
                      <a:lnTo>
                        <a:pt x="67" y="326"/>
                      </a:lnTo>
                      <a:lnTo>
                        <a:pt x="90" y="281"/>
                      </a:lnTo>
                      <a:lnTo>
                        <a:pt x="90" y="258"/>
                      </a:lnTo>
                      <a:lnTo>
                        <a:pt x="101" y="236"/>
                      </a:lnTo>
                      <a:lnTo>
                        <a:pt x="112" y="225"/>
                      </a:lnTo>
                      <a:lnTo>
                        <a:pt x="124" y="202"/>
                      </a:lnTo>
                      <a:lnTo>
                        <a:pt x="124" y="180"/>
                      </a:lnTo>
                      <a:lnTo>
                        <a:pt x="124" y="157"/>
                      </a:lnTo>
                      <a:lnTo>
                        <a:pt x="124" y="146"/>
                      </a:lnTo>
                      <a:lnTo>
                        <a:pt x="124" y="135"/>
                      </a:lnTo>
                      <a:lnTo>
                        <a:pt x="124" y="124"/>
                      </a:lnTo>
                      <a:lnTo>
                        <a:pt x="124" y="112"/>
                      </a:lnTo>
                      <a:lnTo>
                        <a:pt x="124" y="101"/>
                      </a:lnTo>
                      <a:lnTo>
                        <a:pt x="112" y="79"/>
                      </a:lnTo>
                      <a:lnTo>
                        <a:pt x="101" y="67"/>
                      </a:lnTo>
                      <a:lnTo>
                        <a:pt x="101" y="56"/>
                      </a:lnTo>
                      <a:lnTo>
                        <a:pt x="90" y="45"/>
                      </a:lnTo>
                      <a:lnTo>
                        <a:pt x="90" y="34"/>
                      </a:lnTo>
                      <a:lnTo>
                        <a:pt x="79" y="34"/>
                      </a:lnTo>
                      <a:lnTo>
                        <a:pt x="90" y="0"/>
                      </a:lnTo>
                    </a:path>
                  </a:pathLst>
                </a:custGeom>
                <a:solidFill>
                  <a:schemeClr val="bg1">
                    <a:lumMod val="75000"/>
                  </a:schemeClr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3" name="Freeform 163"/>
                <xdr:cNvSpPr>
                  <a:spLocks/>
                </xdr:cNvSpPr>
              </xdr:nvSpPr>
              <xdr:spPr bwMode="auto">
                <a:xfrm>
                  <a:off x="3368" y="2395"/>
                  <a:ext cx="479" cy="874"/>
                </a:xfrm>
                <a:custGeom>
                  <a:avLst/>
                  <a:gdLst>
                    <a:gd name="T0" fmla="*/ 299035032 w 571"/>
                    <a:gd name="T1" fmla="*/ 445651147 h 1047"/>
                    <a:gd name="T2" fmla="*/ 482027007 w 571"/>
                    <a:gd name="T3" fmla="*/ 230155430 h 1047"/>
                    <a:gd name="T4" fmla="*/ 482027007 w 571"/>
                    <a:gd name="T5" fmla="*/ 197904521 h 1047"/>
                    <a:gd name="T6" fmla="*/ 465661542 w 571"/>
                    <a:gd name="T7" fmla="*/ 148061454 h 1047"/>
                    <a:gd name="T8" fmla="*/ 449296614 w 571"/>
                    <a:gd name="T9" fmla="*/ 98219376 h 1047"/>
                    <a:gd name="T10" fmla="*/ 731966395 w 571"/>
                    <a:gd name="T11" fmla="*/ 32250842 h 1047"/>
                    <a:gd name="T12" fmla="*/ 831644417 w 571"/>
                    <a:gd name="T13" fmla="*/ 164186829 h 1047"/>
                    <a:gd name="T14" fmla="*/ 781061932 w 571"/>
                    <a:gd name="T15" fmla="*/ 247746572 h 1047"/>
                    <a:gd name="T16" fmla="*/ 715601360 w 571"/>
                    <a:gd name="T17" fmla="*/ 362091457 h 1047"/>
                    <a:gd name="T18" fmla="*/ 648653839 w 571"/>
                    <a:gd name="T19" fmla="*/ 461776414 h 1047"/>
                    <a:gd name="T20" fmla="*/ 581704599 w 571"/>
                    <a:gd name="T21" fmla="*/ 559995924 h 1047"/>
                    <a:gd name="T22" fmla="*/ 532609493 w 571"/>
                    <a:gd name="T23" fmla="*/ 709523093 h 1047"/>
                    <a:gd name="T24" fmla="*/ 532609493 w 571"/>
                    <a:gd name="T25" fmla="*/ 775491427 h 1047"/>
                    <a:gd name="T26" fmla="*/ 514757078 w 571"/>
                    <a:gd name="T27" fmla="*/ 757900498 h 1047"/>
                    <a:gd name="T28" fmla="*/ 514757078 w 571"/>
                    <a:gd name="T29" fmla="*/ 791617229 h 1047"/>
                    <a:gd name="T30" fmla="*/ 581704599 w 571"/>
                    <a:gd name="T31" fmla="*/ 807742603 h 1047"/>
                    <a:gd name="T32" fmla="*/ 581704599 w 571"/>
                    <a:gd name="T33" fmla="*/ 873710937 h 1047"/>
                    <a:gd name="T34" fmla="*/ 598070064 w 571"/>
                    <a:gd name="T35" fmla="*/ 889836311 h 1047"/>
                    <a:gd name="T36" fmla="*/ 615923338 w 571"/>
                    <a:gd name="T37" fmla="*/ 907427881 h 1047"/>
                    <a:gd name="T38" fmla="*/ 632288373 w 571"/>
                    <a:gd name="T39" fmla="*/ 955803577 h 1047"/>
                    <a:gd name="T40" fmla="*/ 665017586 w 571"/>
                    <a:gd name="T41" fmla="*/ 989521162 h 1047"/>
                    <a:gd name="T42" fmla="*/ 697748086 w 571"/>
                    <a:gd name="T43" fmla="*/ 1005646964 h 1047"/>
                    <a:gd name="T44" fmla="*/ 731966395 w 571"/>
                    <a:gd name="T45" fmla="*/ 1005646964 h 1047"/>
                    <a:gd name="T46" fmla="*/ 731966395 w 571"/>
                    <a:gd name="T47" fmla="*/ 1121457830 h 1047"/>
                    <a:gd name="T48" fmla="*/ 681383051 w 571"/>
                    <a:gd name="T49" fmla="*/ 1137582777 h 1047"/>
                    <a:gd name="T50" fmla="*/ 648653839 w 571"/>
                    <a:gd name="T51" fmla="*/ 1203551966 h 1047"/>
                    <a:gd name="T52" fmla="*/ 615923338 w 571"/>
                    <a:gd name="T53" fmla="*/ 1187426164 h 1047"/>
                    <a:gd name="T54" fmla="*/ 598070064 w 571"/>
                    <a:gd name="T55" fmla="*/ 1203551966 h 1047"/>
                    <a:gd name="T56" fmla="*/ 581704599 w 571"/>
                    <a:gd name="T57" fmla="*/ 1219676913 h 1047"/>
                    <a:gd name="T58" fmla="*/ 548974528 w 571"/>
                    <a:gd name="T59" fmla="*/ 1237267841 h 1047"/>
                    <a:gd name="T60" fmla="*/ 532609493 w 571"/>
                    <a:gd name="T61" fmla="*/ 1269519445 h 1047"/>
                    <a:gd name="T62" fmla="*/ 482027007 w 571"/>
                    <a:gd name="T63" fmla="*/ 1303237030 h 1047"/>
                    <a:gd name="T64" fmla="*/ 449296614 w 571"/>
                    <a:gd name="T65" fmla="*/ 1369204509 h 1047"/>
                    <a:gd name="T66" fmla="*/ 449296614 w 571"/>
                    <a:gd name="T67" fmla="*/ 1401455258 h 1047"/>
                    <a:gd name="T68" fmla="*/ 449296614 w 571"/>
                    <a:gd name="T69" fmla="*/ 1435172843 h 1047"/>
                    <a:gd name="T70" fmla="*/ 415078090 w 571"/>
                    <a:gd name="T71" fmla="*/ 1533391926 h 1047"/>
                    <a:gd name="T72" fmla="*/ 382347804 w 571"/>
                    <a:gd name="T73" fmla="*/ 1501141177 h 1047"/>
                    <a:gd name="T74" fmla="*/ 315400282 w 571"/>
                    <a:gd name="T75" fmla="*/ 1435172843 h 1047"/>
                    <a:gd name="T76" fmla="*/ 315400282 w 571"/>
                    <a:gd name="T77" fmla="*/ 1401455258 h 1047"/>
                    <a:gd name="T78" fmla="*/ 315400282 w 571"/>
                    <a:gd name="T79" fmla="*/ 1369204509 h 1047"/>
                    <a:gd name="T80" fmla="*/ 333253341 w 571"/>
                    <a:gd name="T81" fmla="*/ 1319361977 h 1047"/>
                    <a:gd name="T82" fmla="*/ 315400282 w 571"/>
                    <a:gd name="T83" fmla="*/ 1303237030 h 1047"/>
                    <a:gd name="T84" fmla="*/ 299035032 w 571"/>
                    <a:gd name="T85" fmla="*/ 1269519445 h 1047"/>
                    <a:gd name="T86" fmla="*/ 282669782 w 571"/>
                    <a:gd name="T87" fmla="*/ 1253393643 h 1047"/>
                    <a:gd name="T88" fmla="*/ 282669782 w 571"/>
                    <a:gd name="T89" fmla="*/ 1219676913 h 1047"/>
                    <a:gd name="T90" fmla="*/ 299035032 w 571"/>
                    <a:gd name="T91" fmla="*/ 1137582777 h 1047"/>
                    <a:gd name="T92" fmla="*/ 282669782 w 571"/>
                    <a:gd name="T93" fmla="*/ 1087741099 h 1047"/>
                    <a:gd name="T94" fmla="*/ 282669782 w 571"/>
                    <a:gd name="T95" fmla="*/ 1055488641 h 1047"/>
                    <a:gd name="T96" fmla="*/ 282669782 w 571"/>
                    <a:gd name="T97" fmla="*/ 1021772766 h 1047"/>
                    <a:gd name="T98" fmla="*/ 266304746 w 571"/>
                    <a:gd name="T99" fmla="*/ 989521162 h 1047"/>
                    <a:gd name="T100" fmla="*/ 150261528 w 571"/>
                    <a:gd name="T101" fmla="*/ 989521162 h 1047"/>
                    <a:gd name="T102" fmla="*/ 150261528 w 571"/>
                    <a:gd name="T103" fmla="*/ 923552828 h 1047"/>
                    <a:gd name="T104" fmla="*/ 150261528 w 571"/>
                    <a:gd name="T105" fmla="*/ 873710937 h 1047"/>
                    <a:gd name="T106" fmla="*/ 150261528 w 571"/>
                    <a:gd name="T107" fmla="*/ 841460189 h 1047"/>
                    <a:gd name="T108" fmla="*/ 132408254 w 571"/>
                    <a:gd name="T109" fmla="*/ 807742603 h 1047"/>
                    <a:gd name="T110" fmla="*/ 116043111 w 571"/>
                    <a:gd name="T111" fmla="*/ 775491427 h 1047"/>
                    <a:gd name="T112" fmla="*/ 83312798 w 571"/>
                    <a:gd name="T113" fmla="*/ 757900498 h 1047"/>
                    <a:gd name="T114" fmla="*/ 50583573 w 571"/>
                    <a:gd name="T115" fmla="*/ 741775124 h 1047"/>
                    <a:gd name="T116" fmla="*/ 16365176 w 571"/>
                    <a:gd name="T117" fmla="*/ 741775124 h 1047"/>
                    <a:gd name="T118" fmla="*/ 150261528 w 571"/>
                    <a:gd name="T119" fmla="*/ 511619801 h 1047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571"/>
                    <a:gd name="T181" fmla="*/ 0 h 1047"/>
                    <a:gd name="T182" fmla="*/ 571 w 571"/>
                    <a:gd name="T183" fmla="*/ 1047 h 1047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571" h="1047">
                      <a:moveTo>
                        <a:pt x="123" y="281"/>
                      </a:moveTo>
                      <a:lnTo>
                        <a:pt x="201" y="304"/>
                      </a:lnTo>
                      <a:lnTo>
                        <a:pt x="257" y="214"/>
                      </a:lnTo>
                      <a:lnTo>
                        <a:pt x="324" y="157"/>
                      </a:lnTo>
                      <a:lnTo>
                        <a:pt x="324" y="146"/>
                      </a:lnTo>
                      <a:lnTo>
                        <a:pt x="324" y="135"/>
                      </a:lnTo>
                      <a:lnTo>
                        <a:pt x="313" y="112"/>
                      </a:lnTo>
                      <a:lnTo>
                        <a:pt x="313" y="101"/>
                      </a:lnTo>
                      <a:lnTo>
                        <a:pt x="313" y="79"/>
                      </a:lnTo>
                      <a:lnTo>
                        <a:pt x="302" y="67"/>
                      </a:lnTo>
                      <a:lnTo>
                        <a:pt x="380" y="0"/>
                      </a:lnTo>
                      <a:lnTo>
                        <a:pt x="492" y="22"/>
                      </a:lnTo>
                      <a:lnTo>
                        <a:pt x="570" y="101"/>
                      </a:lnTo>
                      <a:lnTo>
                        <a:pt x="559" y="112"/>
                      </a:lnTo>
                      <a:lnTo>
                        <a:pt x="548" y="135"/>
                      </a:lnTo>
                      <a:lnTo>
                        <a:pt x="525" y="169"/>
                      </a:lnTo>
                      <a:lnTo>
                        <a:pt x="503" y="214"/>
                      </a:lnTo>
                      <a:lnTo>
                        <a:pt x="481" y="247"/>
                      </a:lnTo>
                      <a:lnTo>
                        <a:pt x="458" y="281"/>
                      </a:lnTo>
                      <a:lnTo>
                        <a:pt x="436" y="315"/>
                      </a:lnTo>
                      <a:lnTo>
                        <a:pt x="414" y="349"/>
                      </a:lnTo>
                      <a:lnTo>
                        <a:pt x="391" y="382"/>
                      </a:lnTo>
                      <a:lnTo>
                        <a:pt x="402" y="382"/>
                      </a:lnTo>
                      <a:lnTo>
                        <a:pt x="358" y="484"/>
                      </a:lnTo>
                      <a:lnTo>
                        <a:pt x="369" y="517"/>
                      </a:lnTo>
                      <a:lnTo>
                        <a:pt x="358" y="529"/>
                      </a:lnTo>
                      <a:lnTo>
                        <a:pt x="335" y="517"/>
                      </a:lnTo>
                      <a:lnTo>
                        <a:pt x="346" y="517"/>
                      </a:lnTo>
                      <a:lnTo>
                        <a:pt x="346" y="529"/>
                      </a:lnTo>
                      <a:lnTo>
                        <a:pt x="346" y="540"/>
                      </a:lnTo>
                      <a:lnTo>
                        <a:pt x="358" y="551"/>
                      </a:lnTo>
                      <a:lnTo>
                        <a:pt x="391" y="551"/>
                      </a:lnTo>
                      <a:lnTo>
                        <a:pt x="380" y="574"/>
                      </a:lnTo>
                      <a:lnTo>
                        <a:pt x="391" y="596"/>
                      </a:lnTo>
                      <a:lnTo>
                        <a:pt x="391" y="607"/>
                      </a:lnTo>
                      <a:lnTo>
                        <a:pt x="402" y="607"/>
                      </a:lnTo>
                      <a:lnTo>
                        <a:pt x="402" y="619"/>
                      </a:lnTo>
                      <a:lnTo>
                        <a:pt x="414" y="619"/>
                      </a:lnTo>
                      <a:lnTo>
                        <a:pt x="414" y="641"/>
                      </a:lnTo>
                      <a:lnTo>
                        <a:pt x="425" y="652"/>
                      </a:lnTo>
                      <a:lnTo>
                        <a:pt x="436" y="664"/>
                      </a:lnTo>
                      <a:lnTo>
                        <a:pt x="447" y="675"/>
                      </a:lnTo>
                      <a:lnTo>
                        <a:pt x="458" y="675"/>
                      </a:lnTo>
                      <a:lnTo>
                        <a:pt x="469" y="686"/>
                      </a:lnTo>
                      <a:lnTo>
                        <a:pt x="481" y="686"/>
                      </a:lnTo>
                      <a:lnTo>
                        <a:pt x="492" y="686"/>
                      </a:lnTo>
                      <a:lnTo>
                        <a:pt x="525" y="709"/>
                      </a:lnTo>
                      <a:lnTo>
                        <a:pt x="492" y="765"/>
                      </a:lnTo>
                      <a:lnTo>
                        <a:pt x="469" y="765"/>
                      </a:lnTo>
                      <a:lnTo>
                        <a:pt x="458" y="776"/>
                      </a:lnTo>
                      <a:lnTo>
                        <a:pt x="447" y="810"/>
                      </a:lnTo>
                      <a:lnTo>
                        <a:pt x="436" y="821"/>
                      </a:lnTo>
                      <a:lnTo>
                        <a:pt x="425" y="810"/>
                      </a:lnTo>
                      <a:lnTo>
                        <a:pt x="414" y="810"/>
                      </a:lnTo>
                      <a:lnTo>
                        <a:pt x="414" y="821"/>
                      </a:lnTo>
                      <a:lnTo>
                        <a:pt x="402" y="821"/>
                      </a:lnTo>
                      <a:lnTo>
                        <a:pt x="391" y="821"/>
                      </a:lnTo>
                      <a:lnTo>
                        <a:pt x="391" y="832"/>
                      </a:lnTo>
                      <a:lnTo>
                        <a:pt x="380" y="832"/>
                      </a:lnTo>
                      <a:lnTo>
                        <a:pt x="369" y="844"/>
                      </a:lnTo>
                      <a:lnTo>
                        <a:pt x="358" y="855"/>
                      </a:lnTo>
                      <a:lnTo>
                        <a:pt x="358" y="866"/>
                      </a:lnTo>
                      <a:lnTo>
                        <a:pt x="346" y="866"/>
                      </a:lnTo>
                      <a:lnTo>
                        <a:pt x="324" y="889"/>
                      </a:lnTo>
                      <a:lnTo>
                        <a:pt x="335" y="922"/>
                      </a:lnTo>
                      <a:lnTo>
                        <a:pt x="302" y="934"/>
                      </a:lnTo>
                      <a:lnTo>
                        <a:pt x="302" y="945"/>
                      </a:lnTo>
                      <a:lnTo>
                        <a:pt x="302" y="956"/>
                      </a:lnTo>
                      <a:lnTo>
                        <a:pt x="302" y="967"/>
                      </a:lnTo>
                      <a:lnTo>
                        <a:pt x="302" y="979"/>
                      </a:lnTo>
                      <a:lnTo>
                        <a:pt x="302" y="990"/>
                      </a:lnTo>
                      <a:lnTo>
                        <a:pt x="279" y="1046"/>
                      </a:lnTo>
                      <a:lnTo>
                        <a:pt x="246" y="1035"/>
                      </a:lnTo>
                      <a:lnTo>
                        <a:pt x="257" y="1024"/>
                      </a:lnTo>
                      <a:lnTo>
                        <a:pt x="212" y="990"/>
                      </a:lnTo>
                      <a:lnTo>
                        <a:pt x="212" y="979"/>
                      </a:lnTo>
                      <a:lnTo>
                        <a:pt x="212" y="967"/>
                      </a:lnTo>
                      <a:lnTo>
                        <a:pt x="212" y="956"/>
                      </a:lnTo>
                      <a:lnTo>
                        <a:pt x="212" y="945"/>
                      </a:lnTo>
                      <a:lnTo>
                        <a:pt x="212" y="934"/>
                      </a:lnTo>
                      <a:lnTo>
                        <a:pt x="224" y="911"/>
                      </a:lnTo>
                      <a:lnTo>
                        <a:pt x="224" y="900"/>
                      </a:lnTo>
                      <a:lnTo>
                        <a:pt x="212" y="900"/>
                      </a:lnTo>
                      <a:lnTo>
                        <a:pt x="212" y="889"/>
                      </a:lnTo>
                      <a:lnTo>
                        <a:pt x="212" y="877"/>
                      </a:lnTo>
                      <a:lnTo>
                        <a:pt x="201" y="866"/>
                      </a:lnTo>
                      <a:lnTo>
                        <a:pt x="201" y="855"/>
                      </a:lnTo>
                      <a:lnTo>
                        <a:pt x="190" y="855"/>
                      </a:lnTo>
                      <a:lnTo>
                        <a:pt x="190" y="844"/>
                      </a:lnTo>
                      <a:lnTo>
                        <a:pt x="190" y="832"/>
                      </a:lnTo>
                      <a:lnTo>
                        <a:pt x="212" y="821"/>
                      </a:lnTo>
                      <a:lnTo>
                        <a:pt x="201" y="776"/>
                      </a:lnTo>
                      <a:lnTo>
                        <a:pt x="201" y="765"/>
                      </a:lnTo>
                      <a:lnTo>
                        <a:pt x="190" y="742"/>
                      </a:lnTo>
                      <a:lnTo>
                        <a:pt x="190" y="731"/>
                      </a:lnTo>
                      <a:lnTo>
                        <a:pt x="190" y="720"/>
                      </a:lnTo>
                      <a:lnTo>
                        <a:pt x="190" y="709"/>
                      </a:lnTo>
                      <a:lnTo>
                        <a:pt x="190" y="697"/>
                      </a:lnTo>
                      <a:lnTo>
                        <a:pt x="190" y="686"/>
                      </a:lnTo>
                      <a:lnTo>
                        <a:pt x="179" y="675"/>
                      </a:lnTo>
                      <a:lnTo>
                        <a:pt x="101" y="697"/>
                      </a:lnTo>
                      <a:lnTo>
                        <a:pt x="101" y="675"/>
                      </a:lnTo>
                      <a:lnTo>
                        <a:pt x="101" y="652"/>
                      </a:lnTo>
                      <a:lnTo>
                        <a:pt x="101" y="630"/>
                      </a:lnTo>
                      <a:lnTo>
                        <a:pt x="101" y="607"/>
                      </a:lnTo>
                      <a:lnTo>
                        <a:pt x="101" y="596"/>
                      </a:lnTo>
                      <a:lnTo>
                        <a:pt x="101" y="585"/>
                      </a:lnTo>
                      <a:lnTo>
                        <a:pt x="101" y="574"/>
                      </a:lnTo>
                      <a:lnTo>
                        <a:pt x="89" y="562"/>
                      </a:lnTo>
                      <a:lnTo>
                        <a:pt x="89" y="551"/>
                      </a:lnTo>
                      <a:lnTo>
                        <a:pt x="78" y="540"/>
                      </a:lnTo>
                      <a:lnTo>
                        <a:pt x="78" y="529"/>
                      </a:lnTo>
                      <a:lnTo>
                        <a:pt x="67" y="529"/>
                      </a:lnTo>
                      <a:lnTo>
                        <a:pt x="56" y="517"/>
                      </a:lnTo>
                      <a:lnTo>
                        <a:pt x="45" y="517"/>
                      </a:lnTo>
                      <a:lnTo>
                        <a:pt x="34" y="506"/>
                      </a:lnTo>
                      <a:lnTo>
                        <a:pt x="22" y="506"/>
                      </a:lnTo>
                      <a:lnTo>
                        <a:pt x="11" y="506"/>
                      </a:lnTo>
                      <a:lnTo>
                        <a:pt x="0" y="495"/>
                      </a:lnTo>
                      <a:lnTo>
                        <a:pt x="101" y="349"/>
                      </a:lnTo>
                      <a:lnTo>
                        <a:pt x="123" y="281"/>
                      </a:lnTo>
                    </a:path>
                  </a:pathLst>
                </a:custGeom>
                <a:solidFill>
                  <a:srgbClr val="800000"/>
                </a:solidFill>
                <a:ln w="1905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4" name="Freeform 164"/>
                <xdr:cNvSpPr>
                  <a:spLocks/>
                </xdr:cNvSpPr>
              </xdr:nvSpPr>
              <xdr:spPr bwMode="auto">
                <a:xfrm>
                  <a:off x="2949" y="1662"/>
                  <a:ext cx="354" cy="268"/>
                </a:xfrm>
                <a:custGeom>
                  <a:avLst/>
                  <a:gdLst>
                    <a:gd name="T0" fmla="*/ 131464160 w 423"/>
                    <a:gd name="T1" fmla="*/ 32569344 h 320"/>
                    <a:gd name="T2" fmla="*/ 196457511 w 423"/>
                    <a:gd name="T3" fmla="*/ 81422255 h 320"/>
                    <a:gd name="T4" fmla="*/ 196457511 w 423"/>
                    <a:gd name="T5" fmla="*/ 65137563 h 320"/>
                    <a:gd name="T6" fmla="*/ 163960889 w 423"/>
                    <a:gd name="T7" fmla="*/ 32569344 h 320"/>
                    <a:gd name="T8" fmla="*/ 196457511 w 423"/>
                    <a:gd name="T9" fmla="*/ 0 h 320"/>
                    <a:gd name="T10" fmla="*/ 212705768 w 423"/>
                    <a:gd name="T11" fmla="*/ 0 h 320"/>
                    <a:gd name="T12" fmla="*/ 228954186 w 423"/>
                    <a:gd name="T13" fmla="*/ 0 h 320"/>
                    <a:gd name="T14" fmla="*/ 246678992 w 423"/>
                    <a:gd name="T15" fmla="*/ 0 h 320"/>
                    <a:gd name="T16" fmla="*/ 279175507 w 423"/>
                    <a:gd name="T17" fmla="*/ 0 h 320"/>
                    <a:gd name="T18" fmla="*/ 311672236 w 423"/>
                    <a:gd name="T19" fmla="*/ 0 h 320"/>
                    <a:gd name="T20" fmla="*/ 327920707 w 423"/>
                    <a:gd name="T21" fmla="*/ 16284672 h 320"/>
                    <a:gd name="T22" fmla="*/ 360417221 w 423"/>
                    <a:gd name="T23" fmla="*/ 16284672 h 320"/>
                    <a:gd name="T24" fmla="*/ 394391571 w 423"/>
                    <a:gd name="T25" fmla="*/ 16284672 h 320"/>
                    <a:gd name="T26" fmla="*/ 410639828 w 423"/>
                    <a:gd name="T27" fmla="*/ 32569344 h 320"/>
                    <a:gd name="T28" fmla="*/ 394391571 w 423"/>
                    <a:gd name="T29" fmla="*/ 65137563 h 320"/>
                    <a:gd name="T30" fmla="*/ 558351014 w 423"/>
                    <a:gd name="T31" fmla="*/ 48854010 h 320"/>
                    <a:gd name="T32" fmla="*/ 574599485 w 423"/>
                    <a:gd name="T33" fmla="*/ 16284672 h 320"/>
                    <a:gd name="T34" fmla="*/ 623344471 w 423"/>
                    <a:gd name="T35" fmla="*/ 0 h 320"/>
                    <a:gd name="T36" fmla="*/ 623344471 w 423"/>
                    <a:gd name="T37" fmla="*/ 65137563 h 320"/>
                    <a:gd name="T38" fmla="*/ 574599485 w 423"/>
                    <a:gd name="T39" fmla="*/ 97706947 h 320"/>
                    <a:gd name="T40" fmla="*/ 590847957 w 423"/>
                    <a:gd name="T41" fmla="*/ 113991559 h 320"/>
                    <a:gd name="T42" fmla="*/ 574599485 w 423"/>
                    <a:gd name="T43" fmla="*/ 146560943 h 320"/>
                    <a:gd name="T44" fmla="*/ 540626421 w 423"/>
                    <a:gd name="T45" fmla="*/ 146560943 h 320"/>
                    <a:gd name="T46" fmla="*/ 540626421 w 423"/>
                    <a:gd name="T47" fmla="*/ 195413894 h 320"/>
                    <a:gd name="T48" fmla="*/ 491881435 w 423"/>
                    <a:gd name="T49" fmla="*/ 211698533 h 320"/>
                    <a:gd name="T50" fmla="*/ 459384921 w 423"/>
                    <a:gd name="T51" fmla="*/ 260551323 h 320"/>
                    <a:gd name="T52" fmla="*/ 475632964 w 423"/>
                    <a:gd name="T53" fmla="*/ 276836069 h 320"/>
                    <a:gd name="T54" fmla="*/ 459384921 w 423"/>
                    <a:gd name="T55" fmla="*/ 309405560 h 320"/>
                    <a:gd name="T56" fmla="*/ 459384921 w 423"/>
                    <a:gd name="T57" fmla="*/ 341974838 h 320"/>
                    <a:gd name="T58" fmla="*/ 459384921 w 423"/>
                    <a:gd name="T59" fmla="*/ 374543043 h 320"/>
                    <a:gd name="T60" fmla="*/ 426888085 w 423"/>
                    <a:gd name="T61" fmla="*/ 358259583 h 320"/>
                    <a:gd name="T62" fmla="*/ 394391571 w 423"/>
                    <a:gd name="T63" fmla="*/ 407112320 h 320"/>
                    <a:gd name="T64" fmla="*/ 426888085 w 423"/>
                    <a:gd name="T65" fmla="*/ 407112320 h 320"/>
                    <a:gd name="T66" fmla="*/ 426888085 w 423"/>
                    <a:gd name="T67" fmla="*/ 472249909 h 320"/>
                    <a:gd name="T68" fmla="*/ 410639828 w 423"/>
                    <a:gd name="T69" fmla="*/ 472249909 h 320"/>
                    <a:gd name="T70" fmla="*/ 410639828 w 423"/>
                    <a:gd name="T71" fmla="*/ 455966236 h 320"/>
                    <a:gd name="T72" fmla="*/ 394391571 w 423"/>
                    <a:gd name="T73" fmla="*/ 455966236 h 320"/>
                    <a:gd name="T74" fmla="*/ 376665479 w 423"/>
                    <a:gd name="T75" fmla="*/ 455966236 h 320"/>
                    <a:gd name="T76" fmla="*/ 360417221 w 423"/>
                    <a:gd name="T77" fmla="*/ 455966236 h 320"/>
                    <a:gd name="T78" fmla="*/ 344168964 w 423"/>
                    <a:gd name="T79" fmla="*/ 455966236 h 320"/>
                    <a:gd name="T80" fmla="*/ 327920707 w 423"/>
                    <a:gd name="T81" fmla="*/ 455966236 h 320"/>
                    <a:gd name="T82" fmla="*/ 311672236 w 423"/>
                    <a:gd name="T83" fmla="*/ 407112320 h 320"/>
                    <a:gd name="T84" fmla="*/ 279175507 w 423"/>
                    <a:gd name="T85" fmla="*/ 423397066 h 320"/>
                    <a:gd name="T86" fmla="*/ 262927250 w 423"/>
                    <a:gd name="T87" fmla="*/ 390827789 h 320"/>
                    <a:gd name="T88" fmla="*/ 246678992 w 423"/>
                    <a:gd name="T89" fmla="*/ 390827789 h 320"/>
                    <a:gd name="T90" fmla="*/ 228954186 w 423"/>
                    <a:gd name="T91" fmla="*/ 374543043 h 320"/>
                    <a:gd name="T92" fmla="*/ 212705768 w 423"/>
                    <a:gd name="T93" fmla="*/ 374543043 h 320"/>
                    <a:gd name="T94" fmla="*/ 196457511 w 423"/>
                    <a:gd name="T95" fmla="*/ 358259583 h 320"/>
                    <a:gd name="T96" fmla="*/ 180209146 w 423"/>
                    <a:gd name="T97" fmla="*/ 358259583 h 320"/>
                    <a:gd name="T98" fmla="*/ 163960889 w 423"/>
                    <a:gd name="T99" fmla="*/ 358259583 h 320"/>
                    <a:gd name="T100" fmla="*/ 147712525 w 423"/>
                    <a:gd name="T101" fmla="*/ 341974838 h 320"/>
                    <a:gd name="T102" fmla="*/ 115215903 w 423"/>
                    <a:gd name="T103" fmla="*/ 341974838 h 320"/>
                    <a:gd name="T104" fmla="*/ 82719255 w 423"/>
                    <a:gd name="T105" fmla="*/ 325690092 h 320"/>
                    <a:gd name="T106" fmla="*/ 48744972 w 423"/>
                    <a:gd name="T107" fmla="*/ 325690092 h 320"/>
                    <a:gd name="T108" fmla="*/ 115215903 w 423"/>
                    <a:gd name="T109" fmla="*/ 227983118 h 320"/>
                    <a:gd name="T110" fmla="*/ 32496635 w 423"/>
                    <a:gd name="T111" fmla="*/ 179129148 h 320"/>
                    <a:gd name="T112" fmla="*/ 0 w 423"/>
                    <a:gd name="T113" fmla="*/ 130276305 h 320"/>
                    <a:gd name="T114" fmla="*/ 0 w 423"/>
                    <a:gd name="T115" fmla="*/ 97706947 h 320"/>
                    <a:gd name="T116" fmla="*/ 32496635 w 423"/>
                    <a:gd name="T117" fmla="*/ 65137563 h 320"/>
                    <a:gd name="T118" fmla="*/ 64993270 w 423"/>
                    <a:gd name="T119" fmla="*/ 65137563 h 320"/>
                    <a:gd name="T120" fmla="*/ 82719255 w 423"/>
                    <a:gd name="T121" fmla="*/ 65137563 h 320"/>
                    <a:gd name="T122" fmla="*/ 98967566 w 423"/>
                    <a:gd name="T123" fmla="*/ 65137563 h 320"/>
                    <a:gd name="T124" fmla="*/ 131464160 w 423"/>
                    <a:gd name="T125" fmla="*/ 32569344 h 320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60000 65536"/>
                    <a:gd name="T181" fmla="*/ 0 60000 65536"/>
                    <a:gd name="T182" fmla="*/ 0 60000 65536"/>
                    <a:gd name="T183" fmla="*/ 0 60000 65536"/>
                    <a:gd name="T184" fmla="*/ 0 60000 65536"/>
                    <a:gd name="T185" fmla="*/ 0 60000 65536"/>
                    <a:gd name="T186" fmla="*/ 0 60000 65536"/>
                    <a:gd name="T187" fmla="*/ 0 60000 65536"/>
                    <a:gd name="T188" fmla="*/ 0 60000 65536"/>
                    <a:gd name="T189" fmla="*/ 0 w 423"/>
                    <a:gd name="T190" fmla="*/ 0 h 320"/>
                    <a:gd name="T191" fmla="*/ 423 w 423"/>
                    <a:gd name="T192" fmla="*/ 320 h 320"/>
                  </a:gdLst>
                  <a:ahLst/>
                  <a:cxnLst>
                    <a:cxn ang="T126">
                      <a:pos x="T0" y="T1"/>
                    </a:cxn>
                    <a:cxn ang="T127">
                      <a:pos x="T2" y="T3"/>
                    </a:cxn>
                    <a:cxn ang="T128">
                      <a:pos x="T4" y="T5"/>
                    </a:cxn>
                    <a:cxn ang="T129">
                      <a:pos x="T6" y="T7"/>
                    </a:cxn>
                    <a:cxn ang="T130">
                      <a:pos x="T8" y="T9"/>
                    </a:cxn>
                    <a:cxn ang="T131">
                      <a:pos x="T10" y="T11"/>
                    </a:cxn>
                    <a:cxn ang="T132">
                      <a:pos x="T12" y="T13"/>
                    </a:cxn>
                    <a:cxn ang="T133">
                      <a:pos x="T14" y="T15"/>
                    </a:cxn>
                    <a:cxn ang="T134">
                      <a:pos x="T16" y="T17"/>
                    </a:cxn>
                    <a:cxn ang="T135">
                      <a:pos x="T18" y="T19"/>
                    </a:cxn>
                    <a:cxn ang="T136">
                      <a:pos x="T20" y="T21"/>
                    </a:cxn>
                    <a:cxn ang="T137">
                      <a:pos x="T22" y="T23"/>
                    </a:cxn>
                    <a:cxn ang="T138">
                      <a:pos x="T24" y="T25"/>
                    </a:cxn>
                    <a:cxn ang="T139">
                      <a:pos x="T26" y="T27"/>
                    </a:cxn>
                    <a:cxn ang="T140">
                      <a:pos x="T28" y="T29"/>
                    </a:cxn>
                    <a:cxn ang="T141">
                      <a:pos x="T30" y="T31"/>
                    </a:cxn>
                    <a:cxn ang="T142">
                      <a:pos x="T32" y="T33"/>
                    </a:cxn>
                    <a:cxn ang="T143">
                      <a:pos x="T34" y="T35"/>
                    </a:cxn>
                    <a:cxn ang="T144">
                      <a:pos x="T36" y="T37"/>
                    </a:cxn>
                    <a:cxn ang="T145">
                      <a:pos x="T38" y="T39"/>
                    </a:cxn>
                    <a:cxn ang="T146">
                      <a:pos x="T40" y="T41"/>
                    </a:cxn>
                    <a:cxn ang="T147">
                      <a:pos x="T42" y="T43"/>
                    </a:cxn>
                    <a:cxn ang="T148">
                      <a:pos x="T44" y="T45"/>
                    </a:cxn>
                    <a:cxn ang="T149">
                      <a:pos x="T46" y="T47"/>
                    </a:cxn>
                    <a:cxn ang="T150">
                      <a:pos x="T48" y="T49"/>
                    </a:cxn>
                    <a:cxn ang="T151">
                      <a:pos x="T50" y="T51"/>
                    </a:cxn>
                    <a:cxn ang="T152">
                      <a:pos x="T52" y="T53"/>
                    </a:cxn>
                    <a:cxn ang="T153">
                      <a:pos x="T54" y="T55"/>
                    </a:cxn>
                    <a:cxn ang="T154">
                      <a:pos x="T56" y="T57"/>
                    </a:cxn>
                    <a:cxn ang="T155">
                      <a:pos x="T58" y="T59"/>
                    </a:cxn>
                    <a:cxn ang="T156">
                      <a:pos x="T60" y="T61"/>
                    </a:cxn>
                    <a:cxn ang="T157">
                      <a:pos x="T62" y="T63"/>
                    </a:cxn>
                    <a:cxn ang="T158">
                      <a:pos x="T64" y="T65"/>
                    </a:cxn>
                    <a:cxn ang="T159">
                      <a:pos x="T66" y="T67"/>
                    </a:cxn>
                    <a:cxn ang="T160">
                      <a:pos x="T68" y="T69"/>
                    </a:cxn>
                    <a:cxn ang="T161">
                      <a:pos x="T70" y="T71"/>
                    </a:cxn>
                    <a:cxn ang="T162">
                      <a:pos x="T72" y="T73"/>
                    </a:cxn>
                    <a:cxn ang="T163">
                      <a:pos x="T74" y="T75"/>
                    </a:cxn>
                    <a:cxn ang="T164">
                      <a:pos x="T76" y="T77"/>
                    </a:cxn>
                    <a:cxn ang="T165">
                      <a:pos x="T78" y="T79"/>
                    </a:cxn>
                    <a:cxn ang="T166">
                      <a:pos x="T80" y="T81"/>
                    </a:cxn>
                    <a:cxn ang="T167">
                      <a:pos x="T82" y="T83"/>
                    </a:cxn>
                    <a:cxn ang="T168">
                      <a:pos x="T84" y="T85"/>
                    </a:cxn>
                    <a:cxn ang="T169">
                      <a:pos x="T86" y="T87"/>
                    </a:cxn>
                    <a:cxn ang="T170">
                      <a:pos x="T88" y="T89"/>
                    </a:cxn>
                    <a:cxn ang="T171">
                      <a:pos x="T90" y="T91"/>
                    </a:cxn>
                    <a:cxn ang="T172">
                      <a:pos x="T92" y="T93"/>
                    </a:cxn>
                    <a:cxn ang="T173">
                      <a:pos x="T94" y="T95"/>
                    </a:cxn>
                    <a:cxn ang="T174">
                      <a:pos x="T96" y="T97"/>
                    </a:cxn>
                    <a:cxn ang="T175">
                      <a:pos x="T98" y="T99"/>
                    </a:cxn>
                    <a:cxn ang="T176">
                      <a:pos x="T100" y="T101"/>
                    </a:cxn>
                    <a:cxn ang="T177">
                      <a:pos x="T102" y="T103"/>
                    </a:cxn>
                    <a:cxn ang="T178">
                      <a:pos x="T104" y="T105"/>
                    </a:cxn>
                    <a:cxn ang="T179">
                      <a:pos x="T106" y="T107"/>
                    </a:cxn>
                    <a:cxn ang="T180">
                      <a:pos x="T108" y="T109"/>
                    </a:cxn>
                    <a:cxn ang="T181">
                      <a:pos x="T110" y="T111"/>
                    </a:cxn>
                    <a:cxn ang="T182">
                      <a:pos x="T112" y="T113"/>
                    </a:cxn>
                    <a:cxn ang="T183">
                      <a:pos x="T114" y="T115"/>
                    </a:cxn>
                    <a:cxn ang="T184">
                      <a:pos x="T116" y="T117"/>
                    </a:cxn>
                    <a:cxn ang="T185">
                      <a:pos x="T118" y="T119"/>
                    </a:cxn>
                    <a:cxn ang="T186">
                      <a:pos x="T120" y="T121"/>
                    </a:cxn>
                    <a:cxn ang="T187">
                      <a:pos x="T122" y="T123"/>
                    </a:cxn>
                    <a:cxn ang="T188">
                      <a:pos x="T124" y="T125"/>
                    </a:cxn>
                  </a:cxnLst>
                  <a:rect l="T189" t="T190" r="T191" b="T192"/>
                  <a:pathLst>
                    <a:path w="423" h="320">
                      <a:moveTo>
                        <a:pt x="89" y="22"/>
                      </a:moveTo>
                      <a:lnTo>
                        <a:pt x="133" y="55"/>
                      </a:lnTo>
                      <a:lnTo>
                        <a:pt x="133" y="44"/>
                      </a:lnTo>
                      <a:lnTo>
                        <a:pt x="111" y="22"/>
                      </a:lnTo>
                      <a:lnTo>
                        <a:pt x="133" y="0"/>
                      </a:lnTo>
                      <a:lnTo>
                        <a:pt x="144" y="0"/>
                      </a:lnTo>
                      <a:lnTo>
                        <a:pt x="155" y="0"/>
                      </a:lnTo>
                      <a:lnTo>
                        <a:pt x="167" y="0"/>
                      </a:lnTo>
                      <a:lnTo>
                        <a:pt x="189" y="0"/>
                      </a:lnTo>
                      <a:lnTo>
                        <a:pt x="211" y="0"/>
                      </a:lnTo>
                      <a:lnTo>
                        <a:pt x="222" y="11"/>
                      </a:lnTo>
                      <a:lnTo>
                        <a:pt x="244" y="11"/>
                      </a:lnTo>
                      <a:lnTo>
                        <a:pt x="267" y="11"/>
                      </a:lnTo>
                      <a:lnTo>
                        <a:pt x="278" y="22"/>
                      </a:lnTo>
                      <a:lnTo>
                        <a:pt x="267" y="44"/>
                      </a:lnTo>
                      <a:lnTo>
                        <a:pt x="378" y="33"/>
                      </a:lnTo>
                      <a:lnTo>
                        <a:pt x="389" y="11"/>
                      </a:lnTo>
                      <a:lnTo>
                        <a:pt x="422" y="0"/>
                      </a:lnTo>
                      <a:lnTo>
                        <a:pt x="422" y="44"/>
                      </a:lnTo>
                      <a:lnTo>
                        <a:pt x="389" y="66"/>
                      </a:lnTo>
                      <a:lnTo>
                        <a:pt x="400" y="77"/>
                      </a:lnTo>
                      <a:lnTo>
                        <a:pt x="389" y="99"/>
                      </a:lnTo>
                      <a:lnTo>
                        <a:pt x="366" y="99"/>
                      </a:lnTo>
                      <a:lnTo>
                        <a:pt x="366" y="132"/>
                      </a:lnTo>
                      <a:lnTo>
                        <a:pt x="333" y="143"/>
                      </a:lnTo>
                      <a:lnTo>
                        <a:pt x="311" y="176"/>
                      </a:lnTo>
                      <a:lnTo>
                        <a:pt x="322" y="187"/>
                      </a:lnTo>
                      <a:lnTo>
                        <a:pt x="311" y="209"/>
                      </a:lnTo>
                      <a:lnTo>
                        <a:pt x="311" y="231"/>
                      </a:lnTo>
                      <a:lnTo>
                        <a:pt x="311" y="253"/>
                      </a:lnTo>
                      <a:lnTo>
                        <a:pt x="289" y="242"/>
                      </a:lnTo>
                      <a:lnTo>
                        <a:pt x="267" y="275"/>
                      </a:lnTo>
                      <a:lnTo>
                        <a:pt x="289" y="275"/>
                      </a:lnTo>
                      <a:lnTo>
                        <a:pt x="289" y="319"/>
                      </a:lnTo>
                      <a:lnTo>
                        <a:pt x="278" y="319"/>
                      </a:lnTo>
                      <a:lnTo>
                        <a:pt x="278" y="308"/>
                      </a:lnTo>
                      <a:lnTo>
                        <a:pt x="267" y="308"/>
                      </a:lnTo>
                      <a:lnTo>
                        <a:pt x="255" y="308"/>
                      </a:lnTo>
                      <a:lnTo>
                        <a:pt x="244" y="308"/>
                      </a:lnTo>
                      <a:lnTo>
                        <a:pt x="233" y="308"/>
                      </a:lnTo>
                      <a:lnTo>
                        <a:pt x="222" y="308"/>
                      </a:lnTo>
                      <a:lnTo>
                        <a:pt x="211" y="275"/>
                      </a:lnTo>
                      <a:lnTo>
                        <a:pt x="189" y="286"/>
                      </a:lnTo>
                      <a:lnTo>
                        <a:pt x="178" y="264"/>
                      </a:lnTo>
                      <a:lnTo>
                        <a:pt x="167" y="264"/>
                      </a:lnTo>
                      <a:lnTo>
                        <a:pt x="155" y="253"/>
                      </a:lnTo>
                      <a:lnTo>
                        <a:pt x="144" y="253"/>
                      </a:lnTo>
                      <a:lnTo>
                        <a:pt x="133" y="242"/>
                      </a:lnTo>
                      <a:lnTo>
                        <a:pt x="122" y="242"/>
                      </a:lnTo>
                      <a:lnTo>
                        <a:pt x="111" y="242"/>
                      </a:lnTo>
                      <a:lnTo>
                        <a:pt x="100" y="231"/>
                      </a:lnTo>
                      <a:lnTo>
                        <a:pt x="78" y="231"/>
                      </a:lnTo>
                      <a:lnTo>
                        <a:pt x="56" y="220"/>
                      </a:lnTo>
                      <a:lnTo>
                        <a:pt x="33" y="220"/>
                      </a:lnTo>
                      <a:lnTo>
                        <a:pt x="78" y="154"/>
                      </a:lnTo>
                      <a:lnTo>
                        <a:pt x="22" y="121"/>
                      </a:lnTo>
                      <a:lnTo>
                        <a:pt x="0" y="88"/>
                      </a:lnTo>
                      <a:lnTo>
                        <a:pt x="0" y="66"/>
                      </a:lnTo>
                      <a:lnTo>
                        <a:pt x="22" y="44"/>
                      </a:lnTo>
                      <a:lnTo>
                        <a:pt x="44" y="44"/>
                      </a:lnTo>
                      <a:lnTo>
                        <a:pt x="56" y="44"/>
                      </a:lnTo>
                      <a:lnTo>
                        <a:pt x="67" y="44"/>
                      </a:lnTo>
                      <a:lnTo>
                        <a:pt x="89" y="22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5" name="Freeform 166"/>
                <xdr:cNvSpPr>
                  <a:spLocks/>
                </xdr:cNvSpPr>
              </xdr:nvSpPr>
              <xdr:spPr bwMode="auto">
                <a:xfrm>
                  <a:off x="2162" y="1720"/>
                  <a:ext cx="1170" cy="1042"/>
                </a:xfrm>
                <a:custGeom>
                  <a:avLst/>
                  <a:gdLst>
                    <a:gd name="T0" fmla="*/ 142123423 w 1397"/>
                    <a:gd name="T1" fmla="*/ 446316607 h 1249"/>
                    <a:gd name="T2" fmla="*/ 25167463 w 1397"/>
                    <a:gd name="T3" fmla="*/ 313152737 h 1249"/>
                    <a:gd name="T4" fmla="*/ 59218455 w 1397"/>
                    <a:gd name="T5" fmla="*/ 247303675 h 1249"/>
                    <a:gd name="T6" fmla="*/ 108073537 w 1397"/>
                    <a:gd name="T7" fmla="*/ 149260233 h 1249"/>
                    <a:gd name="T8" fmla="*/ 325700443 w 1397"/>
                    <a:gd name="T9" fmla="*/ 26339781 h 1249"/>
                    <a:gd name="T10" fmla="*/ 643998434 w 1397"/>
                    <a:gd name="T11" fmla="*/ 99506439 h 1249"/>
                    <a:gd name="T12" fmla="*/ 778720211 w 1397"/>
                    <a:gd name="T13" fmla="*/ 33656457 h 1249"/>
                    <a:gd name="T14" fmla="*/ 861626117 w 1397"/>
                    <a:gd name="T15" fmla="*/ 16096222 h 1249"/>
                    <a:gd name="T16" fmla="*/ 895676191 w 1397"/>
                    <a:gd name="T17" fmla="*/ 99506439 h 1249"/>
                    <a:gd name="T18" fmla="*/ 978581883 w 1397"/>
                    <a:gd name="T19" fmla="*/ 115603790 h 1249"/>
                    <a:gd name="T20" fmla="*/ 1129587936 w 1397"/>
                    <a:gd name="T21" fmla="*/ 231206512 h 1249"/>
                    <a:gd name="T22" fmla="*/ 1230259210 w 1397"/>
                    <a:gd name="T23" fmla="*/ 215110256 h 1249"/>
                    <a:gd name="T24" fmla="*/ 1280595704 w 1397"/>
                    <a:gd name="T25" fmla="*/ 81946252 h 1249"/>
                    <a:gd name="T26" fmla="*/ 1397551255 w 1397"/>
                    <a:gd name="T27" fmla="*/ 33656457 h 1249"/>
                    <a:gd name="T28" fmla="*/ 1514506806 w 1397"/>
                    <a:gd name="T29" fmla="*/ 99506439 h 1249"/>
                    <a:gd name="T30" fmla="*/ 1548558166 w 1397"/>
                    <a:gd name="T31" fmla="*/ 181453812 h 1249"/>
                    <a:gd name="T32" fmla="*/ 1581128436 w 1397"/>
                    <a:gd name="T33" fmla="*/ 313152737 h 1249"/>
                    <a:gd name="T34" fmla="*/ 1564843301 w 1397"/>
                    <a:gd name="T35" fmla="*/ 346810248 h 1249"/>
                    <a:gd name="T36" fmla="*/ 1548558166 w 1397"/>
                    <a:gd name="T37" fmla="*/ 428756473 h 1249"/>
                    <a:gd name="T38" fmla="*/ 1564843301 w 1397"/>
                    <a:gd name="T39" fmla="*/ 544360316 h 1249"/>
                    <a:gd name="T40" fmla="*/ 1647748350 w 1397"/>
                    <a:gd name="T41" fmla="*/ 578016759 h 1249"/>
                    <a:gd name="T42" fmla="*/ 1748418766 w 1397"/>
                    <a:gd name="T43" fmla="*/ 610210232 h 1249"/>
                    <a:gd name="T44" fmla="*/ 1798535713 w 1397"/>
                    <a:gd name="T45" fmla="*/ 544360316 h 1249"/>
                    <a:gd name="T46" fmla="*/ 1798535713 w 1397"/>
                    <a:gd name="T47" fmla="*/ 578016759 h 1249"/>
                    <a:gd name="T48" fmla="*/ 1798535713 w 1397"/>
                    <a:gd name="T49" fmla="*/ 627769298 h 1249"/>
                    <a:gd name="T50" fmla="*/ 1798535713 w 1397"/>
                    <a:gd name="T51" fmla="*/ 759469557 h 1249"/>
                    <a:gd name="T52" fmla="*/ 1798535713 w 1397"/>
                    <a:gd name="T53" fmla="*/ 841416850 h 1249"/>
                    <a:gd name="T54" fmla="*/ 1798535713 w 1397"/>
                    <a:gd name="T55" fmla="*/ 1072623255 h 1249"/>
                    <a:gd name="T56" fmla="*/ 1798535713 w 1397"/>
                    <a:gd name="T57" fmla="*/ 1122375367 h 1249"/>
                    <a:gd name="T58" fmla="*/ 1732133631 w 1397"/>
                    <a:gd name="T59" fmla="*/ 1056525878 h 1249"/>
                    <a:gd name="T60" fmla="*/ 1647748350 w 1397"/>
                    <a:gd name="T61" fmla="*/ 1006772912 h 1249"/>
                    <a:gd name="T62" fmla="*/ 1464171170 w 1397"/>
                    <a:gd name="T63" fmla="*/ 1022869435 h 1249"/>
                    <a:gd name="T64" fmla="*/ 1313165116 w 1397"/>
                    <a:gd name="T65" fmla="*/ 1090183176 h 1249"/>
                    <a:gd name="T66" fmla="*/ 1246544344 w 1397"/>
                    <a:gd name="T67" fmla="*/ 1156033519 h 1249"/>
                    <a:gd name="T68" fmla="*/ 1163639296 w 1397"/>
                    <a:gd name="T69" fmla="*/ 1254076053 h 1249"/>
                    <a:gd name="T70" fmla="*/ 1028917519 w 1397"/>
                    <a:gd name="T71" fmla="*/ 1419432328 h 1249"/>
                    <a:gd name="T72" fmla="*/ 962297605 w 1397"/>
                    <a:gd name="T73" fmla="*/ 1518939969 h 1249"/>
                    <a:gd name="T74" fmla="*/ 877911252 w 1397"/>
                    <a:gd name="T75" fmla="*/ 1590642195 h 1249"/>
                    <a:gd name="T76" fmla="*/ 507796425 w 1397"/>
                    <a:gd name="T77" fmla="*/ 1621373551 h 1249"/>
                    <a:gd name="T78" fmla="*/ 506316621 w 1397"/>
                    <a:gd name="T79" fmla="*/ 1625762890 h 1249"/>
                    <a:gd name="T80" fmla="*/ 461902345 w 1397"/>
                    <a:gd name="T81" fmla="*/ 1674052459 h 1249"/>
                    <a:gd name="T82" fmla="*/ 204302746 w 1397"/>
                    <a:gd name="T83" fmla="*/ 1624300347 h 1249"/>
                    <a:gd name="T84" fmla="*/ 269442802 w 1397"/>
                    <a:gd name="T85" fmla="*/ 1485282671 h 1249"/>
                    <a:gd name="T86" fmla="*/ 386398782 w 1397"/>
                    <a:gd name="T87" fmla="*/ 1615519105 h 1249"/>
                    <a:gd name="T88" fmla="*/ 165811009 w 1397"/>
                    <a:gd name="T89" fmla="*/ 1590642195 h 1249"/>
                    <a:gd name="T90" fmla="*/ 0 w 1397"/>
                    <a:gd name="T91" fmla="*/ 1791574502 h 1249"/>
                    <a:gd name="T92" fmla="*/ 75503482 w 1397"/>
                    <a:gd name="T93" fmla="*/ 1419432328 h 1249"/>
                    <a:gd name="T94" fmla="*/ 91788510 w 1397"/>
                    <a:gd name="T95" fmla="*/ 1303829873 h 1249"/>
                    <a:gd name="T96" fmla="*/ 91788510 w 1397"/>
                    <a:gd name="T97" fmla="*/ 1205786485 h 1249"/>
                    <a:gd name="T98" fmla="*/ 91788510 w 1397"/>
                    <a:gd name="T99" fmla="*/ 1138472744 h 1249"/>
                    <a:gd name="T100" fmla="*/ 125838396 w 1397"/>
                    <a:gd name="T101" fmla="*/ 1056525878 h 1249"/>
                    <a:gd name="T102" fmla="*/ 208744516 w 1397"/>
                    <a:gd name="T103" fmla="*/ 940923423 h 1249"/>
                    <a:gd name="T104" fmla="*/ 293130388 w 1397"/>
                    <a:gd name="T105" fmla="*/ 907266980 h 1249"/>
                    <a:gd name="T106" fmla="*/ 309415522 w 1397"/>
                    <a:gd name="T107" fmla="*/ 825319473 h 1249"/>
                    <a:gd name="T108" fmla="*/ 208744516 w 1397"/>
                    <a:gd name="T109" fmla="*/ 693619214 h 1249"/>
                    <a:gd name="T110" fmla="*/ 108073537 w 1397"/>
                    <a:gd name="T111" fmla="*/ 659962771 h 1249"/>
                    <a:gd name="T112" fmla="*/ 25167463 w 1397"/>
                    <a:gd name="T113" fmla="*/ 610210232 h 1249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w 1397"/>
                    <a:gd name="T172" fmla="*/ 0 h 1249"/>
                    <a:gd name="T173" fmla="*/ 1397 w 1397"/>
                    <a:gd name="T174" fmla="*/ 1249 h 1249"/>
                  </a:gdLst>
                  <a:ahLst/>
                  <a:cxnLst>
                    <a:cxn ang="T114">
                      <a:pos x="T0" y="T1"/>
                    </a:cxn>
                    <a:cxn ang="T115">
                      <a:pos x="T2" y="T3"/>
                    </a:cxn>
                    <a:cxn ang="T116">
                      <a:pos x="T4" y="T5"/>
                    </a:cxn>
                    <a:cxn ang="T117">
                      <a:pos x="T6" y="T7"/>
                    </a:cxn>
                    <a:cxn ang="T118">
                      <a:pos x="T8" y="T9"/>
                    </a:cxn>
                    <a:cxn ang="T119">
                      <a:pos x="T10" y="T11"/>
                    </a:cxn>
                    <a:cxn ang="T120">
                      <a:pos x="T12" y="T13"/>
                    </a:cxn>
                    <a:cxn ang="T121">
                      <a:pos x="T14" y="T15"/>
                    </a:cxn>
                    <a:cxn ang="T122">
                      <a:pos x="T16" y="T17"/>
                    </a:cxn>
                    <a:cxn ang="T123">
                      <a:pos x="T18" y="T19"/>
                    </a:cxn>
                    <a:cxn ang="T124">
                      <a:pos x="T20" y="T21"/>
                    </a:cxn>
                    <a:cxn ang="T125">
                      <a:pos x="T22" y="T23"/>
                    </a:cxn>
                    <a:cxn ang="T126">
                      <a:pos x="T24" y="T25"/>
                    </a:cxn>
                    <a:cxn ang="T127">
                      <a:pos x="T26" y="T27"/>
                    </a:cxn>
                    <a:cxn ang="T128">
                      <a:pos x="T28" y="T29"/>
                    </a:cxn>
                    <a:cxn ang="T129">
                      <a:pos x="T30" y="T31"/>
                    </a:cxn>
                    <a:cxn ang="T130">
                      <a:pos x="T32" y="T33"/>
                    </a:cxn>
                    <a:cxn ang="T131">
                      <a:pos x="T34" y="T35"/>
                    </a:cxn>
                    <a:cxn ang="T132">
                      <a:pos x="T36" y="T37"/>
                    </a:cxn>
                    <a:cxn ang="T133">
                      <a:pos x="T38" y="T39"/>
                    </a:cxn>
                    <a:cxn ang="T134">
                      <a:pos x="T40" y="T41"/>
                    </a:cxn>
                    <a:cxn ang="T135">
                      <a:pos x="T42" y="T43"/>
                    </a:cxn>
                    <a:cxn ang="T136">
                      <a:pos x="T44" y="T45"/>
                    </a:cxn>
                    <a:cxn ang="T137">
                      <a:pos x="T46" y="T47"/>
                    </a:cxn>
                    <a:cxn ang="T138">
                      <a:pos x="T48" y="T49"/>
                    </a:cxn>
                    <a:cxn ang="T139">
                      <a:pos x="T50" y="T51"/>
                    </a:cxn>
                    <a:cxn ang="T140">
                      <a:pos x="T52" y="T53"/>
                    </a:cxn>
                    <a:cxn ang="T141">
                      <a:pos x="T54" y="T55"/>
                    </a:cxn>
                    <a:cxn ang="T142">
                      <a:pos x="T56" y="T57"/>
                    </a:cxn>
                    <a:cxn ang="T143">
                      <a:pos x="T58" y="T59"/>
                    </a:cxn>
                    <a:cxn ang="T144">
                      <a:pos x="T60" y="T61"/>
                    </a:cxn>
                    <a:cxn ang="T145">
                      <a:pos x="T62" y="T63"/>
                    </a:cxn>
                    <a:cxn ang="T146">
                      <a:pos x="T64" y="T65"/>
                    </a:cxn>
                    <a:cxn ang="T147">
                      <a:pos x="T66" y="T67"/>
                    </a:cxn>
                    <a:cxn ang="T148">
                      <a:pos x="T68" y="T69"/>
                    </a:cxn>
                    <a:cxn ang="T149">
                      <a:pos x="T70" y="T71"/>
                    </a:cxn>
                    <a:cxn ang="T150">
                      <a:pos x="T72" y="T73"/>
                    </a:cxn>
                    <a:cxn ang="T151">
                      <a:pos x="T74" y="T75"/>
                    </a:cxn>
                    <a:cxn ang="T152">
                      <a:pos x="T76" y="T77"/>
                    </a:cxn>
                    <a:cxn ang="T153">
                      <a:pos x="T78" y="T79"/>
                    </a:cxn>
                    <a:cxn ang="T154">
                      <a:pos x="T80" y="T81"/>
                    </a:cxn>
                    <a:cxn ang="T155">
                      <a:pos x="T82" y="T83"/>
                    </a:cxn>
                    <a:cxn ang="T156">
                      <a:pos x="T84" y="T85"/>
                    </a:cxn>
                    <a:cxn ang="T157">
                      <a:pos x="T86" y="T87"/>
                    </a:cxn>
                    <a:cxn ang="T158">
                      <a:pos x="T88" y="T89"/>
                    </a:cxn>
                    <a:cxn ang="T159">
                      <a:pos x="T90" y="T91"/>
                    </a:cxn>
                    <a:cxn ang="T160">
                      <a:pos x="T92" y="T93"/>
                    </a:cxn>
                    <a:cxn ang="T161">
                      <a:pos x="T94" y="T95"/>
                    </a:cxn>
                    <a:cxn ang="T162">
                      <a:pos x="T96" y="T97"/>
                    </a:cxn>
                    <a:cxn ang="T163">
                      <a:pos x="T98" y="T99"/>
                    </a:cxn>
                    <a:cxn ang="T164">
                      <a:pos x="T100" y="T101"/>
                    </a:cxn>
                    <a:cxn ang="T165">
                      <a:pos x="T102" y="T103"/>
                    </a:cxn>
                    <a:cxn ang="T166">
                      <a:pos x="T104" y="T105"/>
                    </a:cxn>
                    <a:cxn ang="T167">
                      <a:pos x="T106" y="T107"/>
                    </a:cxn>
                    <a:cxn ang="T168">
                      <a:pos x="T108" y="T109"/>
                    </a:cxn>
                    <a:cxn ang="T169">
                      <a:pos x="T110" y="T111"/>
                    </a:cxn>
                    <a:cxn ang="T170">
                      <a:pos x="T112" y="T113"/>
                    </a:cxn>
                  </a:cxnLst>
                  <a:rect l="T171" t="T172" r="T173" b="T174"/>
                  <a:pathLst>
                    <a:path w="1397" h="1249">
                      <a:moveTo>
                        <a:pt x="17" y="417"/>
                      </a:moveTo>
                      <a:lnTo>
                        <a:pt x="28" y="372"/>
                      </a:lnTo>
                      <a:lnTo>
                        <a:pt x="51" y="384"/>
                      </a:lnTo>
                      <a:lnTo>
                        <a:pt x="85" y="338"/>
                      </a:lnTo>
                      <a:lnTo>
                        <a:pt x="73" y="327"/>
                      </a:lnTo>
                      <a:lnTo>
                        <a:pt x="96" y="305"/>
                      </a:lnTo>
                      <a:lnTo>
                        <a:pt x="73" y="271"/>
                      </a:lnTo>
                      <a:lnTo>
                        <a:pt x="85" y="259"/>
                      </a:lnTo>
                      <a:lnTo>
                        <a:pt x="51" y="248"/>
                      </a:lnTo>
                      <a:lnTo>
                        <a:pt x="40" y="259"/>
                      </a:lnTo>
                      <a:lnTo>
                        <a:pt x="17" y="226"/>
                      </a:lnTo>
                      <a:lnTo>
                        <a:pt x="17" y="214"/>
                      </a:lnTo>
                      <a:lnTo>
                        <a:pt x="28" y="214"/>
                      </a:lnTo>
                      <a:lnTo>
                        <a:pt x="28" y="203"/>
                      </a:lnTo>
                      <a:lnTo>
                        <a:pt x="28" y="192"/>
                      </a:lnTo>
                      <a:lnTo>
                        <a:pt x="28" y="181"/>
                      </a:lnTo>
                      <a:lnTo>
                        <a:pt x="40" y="181"/>
                      </a:lnTo>
                      <a:lnTo>
                        <a:pt x="40" y="169"/>
                      </a:lnTo>
                      <a:lnTo>
                        <a:pt x="51" y="158"/>
                      </a:lnTo>
                      <a:lnTo>
                        <a:pt x="51" y="147"/>
                      </a:lnTo>
                      <a:lnTo>
                        <a:pt x="62" y="135"/>
                      </a:lnTo>
                      <a:lnTo>
                        <a:pt x="73" y="124"/>
                      </a:lnTo>
                      <a:lnTo>
                        <a:pt x="73" y="113"/>
                      </a:lnTo>
                      <a:lnTo>
                        <a:pt x="73" y="102"/>
                      </a:lnTo>
                      <a:lnTo>
                        <a:pt x="105" y="47"/>
                      </a:lnTo>
                      <a:lnTo>
                        <a:pt x="130" y="113"/>
                      </a:lnTo>
                      <a:lnTo>
                        <a:pt x="144" y="79"/>
                      </a:lnTo>
                      <a:lnTo>
                        <a:pt x="153" y="18"/>
                      </a:lnTo>
                      <a:lnTo>
                        <a:pt x="209" y="45"/>
                      </a:lnTo>
                      <a:lnTo>
                        <a:pt x="220" y="18"/>
                      </a:lnTo>
                      <a:lnTo>
                        <a:pt x="266" y="45"/>
                      </a:lnTo>
                      <a:lnTo>
                        <a:pt x="312" y="35"/>
                      </a:lnTo>
                      <a:lnTo>
                        <a:pt x="254" y="68"/>
                      </a:lnTo>
                      <a:lnTo>
                        <a:pt x="356" y="44"/>
                      </a:lnTo>
                      <a:lnTo>
                        <a:pt x="390" y="45"/>
                      </a:lnTo>
                      <a:lnTo>
                        <a:pt x="435" y="68"/>
                      </a:lnTo>
                      <a:lnTo>
                        <a:pt x="458" y="45"/>
                      </a:lnTo>
                      <a:lnTo>
                        <a:pt x="469" y="45"/>
                      </a:lnTo>
                      <a:lnTo>
                        <a:pt x="492" y="34"/>
                      </a:lnTo>
                      <a:lnTo>
                        <a:pt x="503" y="45"/>
                      </a:lnTo>
                      <a:lnTo>
                        <a:pt x="514" y="34"/>
                      </a:lnTo>
                      <a:lnTo>
                        <a:pt x="526" y="23"/>
                      </a:lnTo>
                      <a:lnTo>
                        <a:pt x="537" y="11"/>
                      </a:lnTo>
                      <a:lnTo>
                        <a:pt x="548" y="11"/>
                      </a:lnTo>
                      <a:lnTo>
                        <a:pt x="560" y="11"/>
                      </a:lnTo>
                      <a:lnTo>
                        <a:pt x="571" y="0"/>
                      </a:lnTo>
                      <a:lnTo>
                        <a:pt x="582" y="0"/>
                      </a:lnTo>
                      <a:lnTo>
                        <a:pt x="582" y="11"/>
                      </a:lnTo>
                      <a:lnTo>
                        <a:pt x="593" y="11"/>
                      </a:lnTo>
                      <a:lnTo>
                        <a:pt x="593" y="23"/>
                      </a:lnTo>
                      <a:lnTo>
                        <a:pt x="593" y="34"/>
                      </a:lnTo>
                      <a:lnTo>
                        <a:pt x="605" y="45"/>
                      </a:lnTo>
                      <a:lnTo>
                        <a:pt x="605" y="56"/>
                      </a:lnTo>
                      <a:lnTo>
                        <a:pt x="605" y="68"/>
                      </a:lnTo>
                      <a:lnTo>
                        <a:pt x="616" y="68"/>
                      </a:lnTo>
                      <a:lnTo>
                        <a:pt x="616" y="79"/>
                      </a:lnTo>
                      <a:lnTo>
                        <a:pt x="616" y="68"/>
                      </a:lnTo>
                      <a:lnTo>
                        <a:pt x="627" y="90"/>
                      </a:lnTo>
                      <a:lnTo>
                        <a:pt x="650" y="68"/>
                      </a:lnTo>
                      <a:lnTo>
                        <a:pt x="661" y="79"/>
                      </a:lnTo>
                      <a:lnTo>
                        <a:pt x="684" y="68"/>
                      </a:lnTo>
                      <a:lnTo>
                        <a:pt x="729" y="102"/>
                      </a:lnTo>
                      <a:lnTo>
                        <a:pt x="752" y="102"/>
                      </a:lnTo>
                      <a:lnTo>
                        <a:pt x="740" y="113"/>
                      </a:lnTo>
                      <a:lnTo>
                        <a:pt x="763" y="124"/>
                      </a:lnTo>
                      <a:lnTo>
                        <a:pt x="763" y="158"/>
                      </a:lnTo>
                      <a:lnTo>
                        <a:pt x="786" y="135"/>
                      </a:lnTo>
                      <a:lnTo>
                        <a:pt x="797" y="158"/>
                      </a:lnTo>
                      <a:lnTo>
                        <a:pt x="808" y="158"/>
                      </a:lnTo>
                      <a:lnTo>
                        <a:pt x="808" y="147"/>
                      </a:lnTo>
                      <a:lnTo>
                        <a:pt x="820" y="147"/>
                      </a:lnTo>
                      <a:lnTo>
                        <a:pt x="831" y="147"/>
                      </a:lnTo>
                      <a:lnTo>
                        <a:pt x="842" y="135"/>
                      </a:lnTo>
                      <a:lnTo>
                        <a:pt x="865" y="135"/>
                      </a:lnTo>
                      <a:lnTo>
                        <a:pt x="853" y="113"/>
                      </a:lnTo>
                      <a:lnTo>
                        <a:pt x="831" y="90"/>
                      </a:lnTo>
                      <a:lnTo>
                        <a:pt x="853" y="45"/>
                      </a:lnTo>
                      <a:lnTo>
                        <a:pt x="865" y="56"/>
                      </a:lnTo>
                      <a:lnTo>
                        <a:pt x="899" y="23"/>
                      </a:lnTo>
                      <a:lnTo>
                        <a:pt x="910" y="45"/>
                      </a:lnTo>
                      <a:lnTo>
                        <a:pt x="910" y="34"/>
                      </a:lnTo>
                      <a:lnTo>
                        <a:pt x="921" y="34"/>
                      </a:lnTo>
                      <a:lnTo>
                        <a:pt x="933" y="23"/>
                      </a:lnTo>
                      <a:lnTo>
                        <a:pt x="944" y="23"/>
                      </a:lnTo>
                      <a:lnTo>
                        <a:pt x="955" y="23"/>
                      </a:lnTo>
                      <a:lnTo>
                        <a:pt x="966" y="23"/>
                      </a:lnTo>
                      <a:lnTo>
                        <a:pt x="978" y="23"/>
                      </a:lnTo>
                      <a:lnTo>
                        <a:pt x="1000" y="0"/>
                      </a:lnTo>
                      <a:lnTo>
                        <a:pt x="1023" y="34"/>
                      </a:lnTo>
                      <a:lnTo>
                        <a:pt x="1023" y="68"/>
                      </a:lnTo>
                      <a:lnTo>
                        <a:pt x="1068" y="113"/>
                      </a:lnTo>
                      <a:lnTo>
                        <a:pt x="1068" y="124"/>
                      </a:lnTo>
                      <a:lnTo>
                        <a:pt x="1046" y="113"/>
                      </a:lnTo>
                      <a:lnTo>
                        <a:pt x="1012" y="124"/>
                      </a:lnTo>
                      <a:lnTo>
                        <a:pt x="1000" y="147"/>
                      </a:lnTo>
                      <a:lnTo>
                        <a:pt x="1046" y="124"/>
                      </a:lnTo>
                      <a:lnTo>
                        <a:pt x="1057" y="147"/>
                      </a:lnTo>
                      <a:lnTo>
                        <a:pt x="1034" y="158"/>
                      </a:lnTo>
                      <a:lnTo>
                        <a:pt x="1046" y="169"/>
                      </a:lnTo>
                      <a:lnTo>
                        <a:pt x="1068" y="169"/>
                      </a:lnTo>
                      <a:lnTo>
                        <a:pt x="1102" y="203"/>
                      </a:lnTo>
                      <a:lnTo>
                        <a:pt x="1068" y="214"/>
                      </a:lnTo>
                      <a:lnTo>
                        <a:pt x="1068" y="203"/>
                      </a:lnTo>
                      <a:lnTo>
                        <a:pt x="1046" y="203"/>
                      </a:lnTo>
                      <a:lnTo>
                        <a:pt x="1046" y="214"/>
                      </a:lnTo>
                      <a:lnTo>
                        <a:pt x="1046" y="226"/>
                      </a:lnTo>
                      <a:lnTo>
                        <a:pt x="1046" y="237"/>
                      </a:lnTo>
                      <a:lnTo>
                        <a:pt x="1057" y="237"/>
                      </a:lnTo>
                      <a:lnTo>
                        <a:pt x="1057" y="248"/>
                      </a:lnTo>
                      <a:lnTo>
                        <a:pt x="1057" y="259"/>
                      </a:lnTo>
                      <a:lnTo>
                        <a:pt x="1068" y="271"/>
                      </a:lnTo>
                      <a:lnTo>
                        <a:pt x="1068" y="282"/>
                      </a:lnTo>
                      <a:lnTo>
                        <a:pt x="1046" y="282"/>
                      </a:lnTo>
                      <a:lnTo>
                        <a:pt x="1046" y="293"/>
                      </a:lnTo>
                      <a:lnTo>
                        <a:pt x="1046" y="305"/>
                      </a:lnTo>
                      <a:lnTo>
                        <a:pt x="1046" y="316"/>
                      </a:lnTo>
                      <a:lnTo>
                        <a:pt x="1046" y="327"/>
                      </a:lnTo>
                      <a:lnTo>
                        <a:pt x="1046" y="350"/>
                      </a:lnTo>
                      <a:lnTo>
                        <a:pt x="1046" y="361"/>
                      </a:lnTo>
                      <a:lnTo>
                        <a:pt x="1057" y="372"/>
                      </a:lnTo>
                      <a:lnTo>
                        <a:pt x="1057" y="384"/>
                      </a:lnTo>
                      <a:lnTo>
                        <a:pt x="1079" y="395"/>
                      </a:lnTo>
                      <a:lnTo>
                        <a:pt x="1079" y="429"/>
                      </a:lnTo>
                      <a:lnTo>
                        <a:pt x="1091" y="417"/>
                      </a:lnTo>
                      <a:lnTo>
                        <a:pt x="1102" y="417"/>
                      </a:lnTo>
                      <a:lnTo>
                        <a:pt x="1113" y="395"/>
                      </a:lnTo>
                      <a:lnTo>
                        <a:pt x="1147" y="384"/>
                      </a:lnTo>
                      <a:lnTo>
                        <a:pt x="1136" y="429"/>
                      </a:lnTo>
                      <a:lnTo>
                        <a:pt x="1147" y="429"/>
                      </a:lnTo>
                      <a:lnTo>
                        <a:pt x="1159" y="429"/>
                      </a:lnTo>
                      <a:lnTo>
                        <a:pt x="1170" y="417"/>
                      </a:lnTo>
                      <a:lnTo>
                        <a:pt x="1181" y="417"/>
                      </a:lnTo>
                      <a:lnTo>
                        <a:pt x="1181" y="406"/>
                      </a:lnTo>
                      <a:lnTo>
                        <a:pt x="1193" y="406"/>
                      </a:lnTo>
                      <a:lnTo>
                        <a:pt x="1193" y="395"/>
                      </a:lnTo>
                      <a:lnTo>
                        <a:pt x="1193" y="384"/>
                      </a:lnTo>
                      <a:lnTo>
                        <a:pt x="1204" y="372"/>
                      </a:lnTo>
                      <a:lnTo>
                        <a:pt x="1215" y="372"/>
                      </a:lnTo>
                      <a:lnTo>
                        <a:pt x="1226" y="372"/>
                      </a:lnTo>
                      <a:lnTo>
                        <a:pt x="1238" y="372"/>
                      </a:lnTo>
                      <a:lnTo>
                        <a:pt x="1249" y="372"/>
                      </a:lnTo>
                      <a:lnTo>
                        <a:pt x="1260" y="372"/>
                      </a:lnTo>
                      <a:lnTo>
                        <a:pt x="1272" y="372"/>
                      </a:lnTo>
                      <a:lnTo>
                        <a:pt x="1294" y="395"/>
                      </a:lnTo>
                      <a:lnTo>
                        <a:pt x="1283" y="417"/>
                      </a:lnTo>
                      <a:lnTo>
                        <a:pt x="1294" y="417"/>
                      </a:lnTo>
                      <a:lnTo>
                        <a:pt x="1306" y="417"/>
                      </a:lnTo>
                      <a:lnTo>
                        <a:pt x="1306" y="429"/>
                      </a:lnTo>
                      <a:lnTo>
                        <a:pt x="1317" y="429"/>
                      </a:lnTo>
                      <a:lnTo>
                        <a:pt x="1328" y="429"/>
                      </a:lnTo>
                      <a:lnTo>
                        <a:pt x="1328" y="417"/>
                      </a:lnTo>
                      <a:lnTo>
                        <a:pt x="1339" y="417"/>
                      </a:lnTo>
                      <a:lnTo>
                        <a:pt x="1351" y="417"/>
                      </a:lnTo>
                      <a:lnTo>
                        <a:pt x="1362" y="417"/>
                      </a:lnTo>
                      <a:lnTo>
                        <a:pt x="1385" y="463"/>
                      </a:lnTo>
                      <a:lnTo>
                        <a:pt x="1396" y="519"/>
                      </a:lnTo>
                      <a:lnTo>
                        <a:pt x="1385" y="519"/>
                      </a:lnTo>
                      <a:lnTo>
                        <a:pt x="1385" y="530"/>
                      </a:lnTo>
                      <a:lnTo>
                        <a:pt x="1373" y="542"/>
                      </a:lnTo>
                      <a:lnTo>
                        <a:pt x="1373" y="553"/>
                      </a:lnTo>
                      <a:lnTo>
                        <a:pt x="1373" y="564"/>
                      </a:lnTo>
                      <a:lnTo>
                        <a:pt x="1373" y="575"/>
                      </a:lnTo>
                      <a:lnTo>
                        <a:pt x="1362" y="587"/>
                      </a:lnTo>
                      <a:lnTo>
                        <a:pt x="1351" y="609"/>
                      </a:lnTo>
                      <a:lnTo>
                        <a:pt x="1306" y="677"/>
                      </a:lnTo>
                      <a:lnTo>
                        <a:pt x="1317" y="711"/>
                      </a:lnTo>
                      <a:lnTo>
                        <a:pt x="1355" y="812"/>
                      </a:lnTo>
                      <a:lnTo>
                        <a:pt x="1306" y="733"/>
                      </a:lnTo>
                      <a:lnTo>
                        <a:pt x="1294" y="733"/>
                      </a:lnTo>
                      <a:lnTo>
                        <a:pt x="1283" y="733"/>
                      </a:lnTo>
                      <a:lnTo>
                        <a:pt x="1272" y="745"/>
                      </a:lnTo>
                      <a:lnTo>
                        <a:pt x="1260" y="756"/>
                      </a:lnTo>
                      <a:lnTo>
                        <a:pt x="1249" y="756"/>
                      </a:lnTo>
                      <a:lnTo>
                        <a:pt x="1226" y="767"/>
                      </a:lnTo>
                      <a:lnTo>
                        <a:pt x="1215" y="767"/>
                      </a:lnTo>
                      <a:lnTo>
                        <a:pt x="1215" y="756"/>
                      </a:lnTo>
                      <a:lnTo>
                        <a:pt x="1204" y="756"/>
                      </a:lnTo>
                      <a:lnTo>
                        <a:pt x="1193" y="745"/>
                      </a:lnTo>
                      <a:lnTo>
                        <a:pt x="1181" y="733"/>
                      </a:lnTo>
                      <a:lnTo>
                        <a:pt x="1170" y="722"/>
                      </a:lnTo>
                      <a:lnTo>
                        <a:pt x="1170" y="711"/>
                      </a:lnTo>
                      <a:lnTo>
                        <a:pt x="1159" y="699"/>
                      </a:lnTo>
                      <a:lnTo>
                        <a:pt x="1147" y="699"/>
                      </a:lnTo>
                      <a:lnTo>
                        <a:pt x="1136" y="699"/>
                      </a:lnTo>
                      <a:lnTo>
                        <a:pt x="1125" y="699"/>
                      </a:lnTo>
                      <a:lnTo>
                        <a:pt x="1113" y="688"/>
                      </a:lnTo>
                      <a:lnTo>
                        <a:pt x="1102" y="688"/>
                      </a:lnTo>
                      <a:lnTo>
                        <a:pt x="1079" y="688"/>
                      </a:lnTo>
                      <a:lnTo>
                        <a:pt x="1046" y="688"/>
                      </a:lnTo>
                      <a:lnTo>
                        <a:pt x="1034" y="688"/>
                      </a:lnTo>
                      <a:lnTo>
                        <a:pt x="1012" y="688"/>
                      </a:lnTo>
                      <a:lnTo>
                        <a:pt x="989" y="699"/>
                      </a:lnTo>
                      <a:lnTo>
                        <a:pt x="978" y="699"/>
                      </a:lnTo>
                      <a:lnTo>
                        <a:pt x="955" y="711"/>
                      </a:lnTo>
                      <a:lnTo>
                        <a:pt x="933" y="722"/>
                      </a:lnTo>
                      <a:lnTo>
                        <a:pt x="910" y="733"/>
                      </a:lnTo>
                      <a:lnTo>
                        <a:pt x="899" y="733"/>
                      </a:lnTo>
                      <a:lnTo>
                        <a:pt x="887" y="745"/>
                      </a:lnTo>
                      <a:lnTo>
                        <a:pt x="876" y="745"/>
                      </a:lnTo>
                      <a:lnTo>
                        <a:pt x="865" y="756"/>
                      </a:lnTo>
                      <a:lnTo>
                        <a:pt x="865" y="767"/>
                      </a:lnTo>
                      <a:lnTo>
                        <a:pt x="853" y="767"/>
                      </a:lnTo>
                      <a:lnTo>
                        <a:pt x="842" y="778"/>
                      </a:lnTo>
                      <a:lnTo>
                        <a:pt x="842" y="790"/>
                      </a:lnTo>
                      <a:lnTo>
                        <a:pt x="831" y="801"/>
                      </a:lnTo>
                      <a:lnTo>
                        <a:pt x="820" y="812"/>
                      </a:lnTo>
                      <a:lnTo>
                        <a:pt x="808" y="835"/>
                      </a:lnTo>
                      <a:lnTo>
                        <a:pt x="797" y="835"/>
                      </a:lnTo>
                      <a:lnTo>
                        <a:pt x="797" y="846"/>
                      </a:lnTo>
                      <a:lnTo>
                        <a:pt x="786" y="857"/>
                      </a:lnTo>
                      <a:lnTo>
                        <a:pt x="774" y="869"/>
                      </a:lnTo>
                      <a:lnTo>
                        <a:pt x="763" y="880"/>
                      </a:lnTo>
                      <a:lnTo>
                        <a:pt x="763" y="903"/>
                      </a:lnTo>
                      <a:lnTo>
                        <a:pt x="718" y="914"/>
                      </a:lnTo>
                      <a:lnTo>
                        <a:pt x="718" y="948"/>
                      </a:lnTo>
                      <a:lnTo>
                        <a:pt x="695" y="970"/>
                      </a:lnTo>
                      <a:lnTo>
                        <a:pt x="695" y="959"/>
                      </a:lnTo>
                      <a:lnTo>
                        <a:pt x="695" y="981"/>
                      </a:lnTo>
                      <a:lnTo>
                        <a:pt x="673" y="993"/>
                      </a:lnTo>
                      <a:lnTo>
                        <a:pt x="661" y="1027"/>
                      </a:lnTo>
                      <a:lnTo>
                        <a:pt x="650" y="1027"/>
                      </a:lnTo>
                      <a:lnTo>
                        <a:pt x="650" y="1038"/>
                      </a:lnTo>
                      <a:lnTo>
                        <a:pt x="650" y="1049"/>
                      </a:lnTo>
                      <a:lnTo>
                        <a:pt x="650" y="1060"/>
                      </a:lnTo>
                      <a:lnTo>
                        <a:pt x="650" y="1072"/>
                      </a:lnTo>
                      <a:lnTo>
                        <a:pt x="650" y="1083"/>
                      </a:lnTo>
                      <a:lnTo>
                        <a:pt x="605" y="1072"/>
                      </a:lnTo>
                      <a:lnTo>
                        <a:pt x="593" y="1087"/>
                      </a:lnTo>
                      <a:lnTo>
                        <a:pt x="548" y="1072"/>
                      </a:lnTo>
                      <a:lnTo>
                        <a:pt x="537" y="1083"/>
                      </a:lnTo>
                      <a:lnTo>
                        <a:pt x="514" y="1060"/>
                      </a:lnTo>
                      <a:lnTo>
                        <a:pt x="503" y="1094"/>
                      </a:lnTo>
                      <a:lnTo>
                        <a:pt x="298" y="1177"/>
                      </a:lnTo>
                      <a:lnTo>
                        <a:pt x="343" y="1108"/>
                      </a:lnTo>
                      <a:lnTo>
                        <a:pt x="413" y="1060"/>
                      </a:lnTo>
                      <a:lnTo>
                        <a:pt x="424" y="1027"/>
                      </a:lnTo>
                      <a:lnTo>
                        <a:pt x="390" y="1060"/>
                      </a:lnTo>
                      <a:lnTo>
                        <a:pt x="379" y="1060"/>
                      </a:lnTo>
                      <a:lnTo>
                        <a:pt x="352" y="1117"/>
                      </a:lnTo>
                      <a:lnTo>
                        <a:pt x="342" y="1111"/>
                      </a:lnTo>
                      <a:lnTo>
                        <a:pt x="278" y="1083"/>
                      </a:lnTo>
                      <a:lnTo>
                        <a:pt x="345" y="1038"/>
                      </a:lnTo>
                      <a:lnTo>
                        <a:pt x="328" y="1144"/>
                      </a:lnTo>
                      <a:lnTo>
                        <a:pt x="304" y="1087"/>
                      </a:lnTo>
                      <a:lnTo>
                        <a:pt x="331" y="1113"/>
                      </a:lnTo>
                      <a:lnTo>
                        <a:pt x="312" y="1144"/>
                      </a:lnTo>
                      <a:lnTo>
                        <a:pt x="357" y="1248"/>
                      </a:lnTo>
                      <a:lnTo>
                        <a:pt x="267" y="1144"/>
                      </a:lnTo>
                      <a:lnTo>
                        <a:pt x="291" y="1170"/>
                      </a:lnTo>
                      <a:lnTo>
                        <a:pt x="196" y="1125"/>
                      </a:lnTo>
                      <a:lnTo>
                        <a:pt x="235" y="1182"/>
                      </a:lnTo>
                      <a:lnTo>
                        <a:pt x="138" y="1110"/>
                      </a:lnTo>
                      <a:lnTo>
                        <a:pt x="227" y="1096"/>
                      </a:lnTo>
                      <a:lnTo>
                        <a:pt x="202" y="1103"/>
                      </a:lnTo>
                      <a:lnTo>
                        <a:pt x="154" y="1059"/>
                      </a:lnTo>
                      <a:lnTo>
                        <a:pt x="182" y="1013"/>
                      </a:lnTo>
                      <a:lnTo>
                        <a:pt x="124" y="1083"/>
                      </a:lnTo>
                      <a:lnTo>
                        <a:pt x="182" y="1015"/>
                      </a:lnTo>
                      <a:lnTo>
                        <a:pt x="178" y="1053"/>
                      </a:lnTo>
                      <a:lnTo>
                        <a:pt x="177" y="1013"/>
                      </a:lnTo>
                      <a:lnTo>
                        <a:pt x="171" y="1070"/>
                      </a:lnTo>
                      <a:lnTo>
                        <a:pt x="187" y="959"/>
                      </a:lnTo>
                      <a:lnTo>
                        <a:pt x="175" y="970"/>
                      </a:lnTo>
                      <a:lnTo>
                        <a:pt x="261" y="1104"/>
                      </a:lnTo>
                      <a:lnTo>
                        <a:pt x="153" y="981"/>
                      </a:lnTo>
                      <a:lnTo>
                        <a:pt x="141" y="981"/>
                      </a:lnTo>
                      <a:lnTo>
                        <a:pt x="130" y="981"/>
                      </a:lnTo>
                      <a:lnTo>
                        <a:pt x="211" y="1103"/>
                      </a:lnTo>
                      <a:lnTo>
                        <a:pt x="172" y="1084"/>
                      </a:lnTo>
                      <a:lnTo>
                        <a:pt x="112" y="1087"/>
                      </a:lnTo>
                      <a:lnTo>
                        <a:pt x="168" y="1169"/>
                      </a:lnTo>
                      <a:lnTo>
                        <a:pt x="107" y="1015"/>
                      </a:lnTo>
                      <a:lnTo>
                        <a:pt x="90" y="1120"/>
                      </a:lnTo>
                      <a:lnTo>
                        <a:pt x="124" y="1192"/>
                      </a:lnTo>
                      <a:lnTo>
                        <a:pt x="85" y="1027"/>
                      </a:lnTo>
                      <a:lnTo>
                        <a:pt x="0" y="1238"/>
                      </a:lnTo>
                      <a:lnTo>
                        <a:pt x="51" y="1027"/>
                      </a:lnTo>
                      <a:lnTo>
                        <a:pt x="40" y="1027"/>
                      </a:lnTo>
                      <a:lnTo>
                        <a:pt x="40" y="993"/>
                      </a:lnTo>
                      <a:lnTo>
                        <a:pt x="62" y="981"/>
                      </a:lnTo>
                      <a:lnTo>
                        <a:pt x="51" y="981"/>
                      </a:lnTo>
                      <a:lnTo>
                        <a:pt x="51" y="970"/>
                      </a:lnTo>
                      <a:lnTo>
                        <a:pt x="51" y="959"/>
                      </a:lnTo>
                      <a:lnTo>
                        <a:pt x="51" y="948"/>
                      </a:lnTo>
                      <a:lnTo>
                        <a:pt x="51" y="936"/>
                      </a:lnTo>
                      <a:lnTo>
                        <a:pt x="51" y="925"/>
                      </a:lnTo>
                      <a:lnTo>
                        <a:pt x="62" y="914"/>
                      </a:lnTo>
                      <a:lnTo>
                        <a:pt x="62" y="891"/>
                      </a:lnTo>
                      <a:lnTo>
                        <a:pt x="62" y="880"/>
                      </a:lnTo>
                      <a:lnTo>
                        <a:pt x="62" y="869"/>
                      </a:lnTo>
                      <a:lnTo>
                        <a:pt x="62" y="857"/>
                      </a:lnTo>
                      <a:lnTo>
                        <a:pt x="62" y="846"/>
                      </a:lnTo>
                      <a:lnTo>
                        <a:pt x="62" y="835"/>
                      </a:lnTo>
                      <a:lnTo>
                        <a:pt x="62" y="824"/>
                      </a:lnTo>
                      <a:lnTo>
                        <a:pt x="73" y="824"/>
                      </a:lnTo>
                      <a:lnTo>
                        <a:pt x="73" y="812"/>
                      </a:lnTo>
                      <a:lnTo>
                        <a:pt x="73" y="801"/>
                      </a:lnTo>
                      <a:lnTo>
                        <a:pt x="73" y="790"/>
                      </a:lnTo>
                      <a:lnTo>
                        <a:pt x="62" y="790"/>
                      </a:lnTo>
                      <a:lnTo>
                        <a:pt x="62" y="778"/>
                      </a:lnTo>
                      <a:lnTo>
                        <a:pt x="62" y="767"/>
                      </a:lnTo>
                      <a:lnTo>
                        <a:pt x="51" y="767"/>
                      </a:lnTo>
                      <a:lnTo>
                        <a:pt x="51" y="756"/>
                      </a:lnTo>
                      <a:lnTo>
                        <a:pt x="73" y="756"/>
                      </a:lnTo>
                      <a:lnTo>
                        <a:pt x="73" y="722"/>
                      </a:lnTo>
                      <a:lnTo>
                        <a:pt x="85" y="722"/>
                      </a:lnTo>
                      <a:lnTo>
                        <a:pt x="96" y="711"/>
                      </a:lnTo>
                      <a:lnTo>
                        <a:pt x="107" y="699"/>
                      </a:lnTo>
                      <a:lnTo>
                        <a:pt x="107" y="688"/>
                      </a:lnTo>
                      <a:lnTo>
                        <a:pt x="130" y="677"/>
                      </a:lnTo>
                      <a:lnTo>
                        <a:pt x="141" y="654"/>
                      </a:lnTo>
                      <a:lnTo>
                        <a:pt x="141" y="643"/>
                      </a:lnTo>
                      <a:lnTo>
                        <a:pt x="153" y="643"/>
                      </a:lnTo>
                      <a:lnTo>
                        <a:pt x="153" y="632"/>
                      </a:lnTo>
                      <a:lnTo>
                        <a:pt x="164" y="632"/>
                      </a:lnTo>
                      <a:lnTo>
                        <a:pt x="175" y="632"/>
                      </a:lnTo>
                      <a:lnTo>
                        <a:pt x="187" y="620"/>
                      </a:lnTo>
                      <a:lnTo>
                        <a:pt x="198" y="620"/>
                      </a:lnTo>
                      <a:lnTo>
                        <a:pt x="209" y="609"/>
                      </a:lnTo>
                      <a:lnTo>
                        <a:pt x="220" y="609"/>
                      </a:lnTo>
                      <a:lnTo>
                        <a:pt x="232" y="575"/>
                      </a:lnTo>
                      <a:lnTo>
                        <a:pt x="220" y="575"/>
                      </a:lnTo>
                      <a:lnTo>
                        <a:pt x="220" y="564"/>
                      </a:lnTo>
                      <a:lnTo>
                        <a:pt x="209" y="564"/>
                      </a:lnTo>
                      <a:lnTo>
                        <a:pt x="198" y="553"/>
                      </a:lnTo>
                      <a:lnTo>
                        <a:pt x="187" y="553"/>
                      </a:lnTo>
                      <a:lnTo>
                        <a:pt x="175" y="553"/>
                      </a:lnTo>
                      <a:lnTo>
                        <a:pt x="164" y="542"/>
                      </a:lnTo>
                      <a:lnTo>
                        <a:pt x="141" y="519"/>
                      </a:lnTo>
                      <a:lnTo>
                        <a:pt x="141" y="474"/>
                      </a:lnTo>
                      <a:lnTo>
                        <a:pt x="141" y="463"/>
                      </a:lnTo>
                      <a:lnTo>
                        <a:pt x="130" y="463"/>
                      </a:lnTo>
                      <a:lnTo>
                        <a:pt x="119" y="451"/>
                      </a:lnTo>
                      <a:lnTo>
                        <a:pt x="96" y="440"/>
                      </a:lnTo>
                      <a:lnTo>
                        <a:pt x="85" y="440"/>
                      </a:lnTo>
                      <a:lnTo>
                        <a:pt x="73" y="451"/>
                      </a:lnTo>
                      <a:lnTo>
                        <a:pt x="62" y="451"/>
                      </a:lnTo>
                      <a:lnTo>
                        <a:pt x="51" y="440"/>
                      </a:lnTo>
                      <a:lnTo>
                        <a:pt x="40" y="440"/>
                      </a:lnTo>
                      <a:lnTo>
                        <a:pt x="28" y="429"/>
                      </a:lnTo>
                      <a:lnTo>
                        <a:pt x="17" y="429"/>
                      </a:lnTo>
                      <a:lnTo>
                        <a:pt x="17" y="417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pPr marL="0" indent="0" algn="l" defTabSz="914400" rtl="0" eaLnBrk="1" latinLnBrk="0" hangingPunct="1"/>
                  <a:endParaRPr lang="en-US" sz="1800" kern="120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endParaRPr>
                </a:p>
              </xdr:txBody>
            </xdr:sp>
            <xdr:sp macro="" textlink="">
              <xdr:nvSpPr>
                <xdr:cNvPr id="56" name="Freeform 175"/>
                <xdr:cNvSpPr>
                  <a:spLocks/>
                </xdr:cNvSpPr>
              </xdr:nvSpPr>
              <xdr:spPr bwMode="auto">
                <a:xfrm>
                  <a:off x="3255" y="1796"/>
                  <a:ext cx="618" cy="884"/>
                </a:xfrm>
                <a:custGeom>
                  <a:avLst/>
                  <a:gdLst>
                    <a:gd name="T0" fmla="*/ 956542379 w 739"/>
                    <a:gd name="T1" fmla="*/ 793036592 h 1059"/>
                    <a:gd name="T2" fmla="*/ 907905102 w 739"/>
                    <a:gd name="T3" fmla="*/ 908840291 h 1059"/>
                    <a:gd name="T4" fmla="*/ 924117242 w 739"/>
                    <a:gd name="T5" fmla="*/ 941089558 h 1059"/>
                    <a:gd name="T6" fmla="*/ 940329382 w 739"/>
                    <a:gd name="T7" fmla="*/ 990930267 h 1059"/>
                    <a:gd name="T8" fmla="*/ 924117242 w 739"/>
                    <a:gd name="T9" fmla="*/ 1090609119 h 1059"/>
                    <a:gd name="T10" fmla="*/ 857792574 w 739"/>
                    <a:gd name="T11" fmla="*/ 1090609119 h 1059"/>
                    <a:gd name="T12" fmla="*/ 791468977 w 739"/>
                    <a:gd name="T13" fmla="*/ 1073018532 h 1059"/>
                    <a:gd name="T14" fmla="*/ 742831272 w 739"/>
                    <a:gd name="T15" fmla="*/ 1090609119 h 1059"/>
                    <a:gd name="T16" fmla="*/ 708932383 w 739"/>
                    <a:gd name="T17" fmla="*/ 1122857531 h 1059"/>
                    <a:gd name="T18" fmla="*/ 726617848 w 739"/>
                    <a:gd name="T19" fmla="*/ 1204947506 h 1059"/>
                    <a:gd name="T20" fmla="*/ 726617848 w 739"/>
                    <a:gd name="T21" fmla="*/ 1254786505 h 1059"/>
                    <a:gd name="T22" fmla="*/ 726617848 w 739"/>
                    <a:gd name="T23" fmla="*/ 1304626359 h 1059"/>
                    <a:gd name="T24" fmla="*/ 660294250 w 739"/>
                    <a:gd name="T25" fmla="*/ 1354465357 h 1059"/>
                    <a:gd name="T26" fmla="*/ 626395361 w 739"/>
                    <a:gd name="T27" fmla="*/ 1404305211 h 1059"/>
                    <a:gd name="T28" fmla="*/ 561545088 w 739"/>
                    <a:gd name="T29" fmla="*/ 1470268843 h 1059"/>
                    <a:gd name="T30" fmla="*/ 545331663 w 739"/>
                    <a:gd name="T31" fmla="*/ 1536234185 h 1059"/>
                    <a:gd name="T32" fmla="*/ 412683933 w 739"/>
                    <a:gd name="T33" fmla="*/ 1502518965 h 1059"/>
                    <a:gd name="T34" fmla="*/ 259401840 w 739"/>
                    <a:gd name="T35" fmla="*/ 1458542925 h 1059"/>
                    <a:gd name="T36" fmla="*/ 247610317 w 739"/>
                    <a:gd name="T37" fmla="*/ 1370589991 h 1059"/>
                    <a:gd name="T38" fmla="*/ 197499234 w 739"/>
                    <a:gd name="T39" fmla="*/ 1338341579 h 1059"/>
                    <a:gd name="T40" fmla="*/ 148861315 w 739"/>
                    <a:gd name="T41" fmla="*/ 1288501725 h 1059"/>
                    <a:gd name="T42" fmla="*/ 181285810 w 739"/>
                    <a:gd name="T43" fmla="*/ 1238661872 h 1059"/>
                    <a:gd name="T44" fmla="*/ 228450457 w 739"/>
                    <a:gd name="T45" fmla="*/ 1172697385 h 1059"/>
                    <a:gd name="T46" fmla="*/ 215184699 w 739"/>
                    <a:gd name="T47" fmla="*/ 1007053190 h 1059"/>
                    <a:gd name="T48" fmla="*/ 98749082 w 739"/>
                    <a:gd name="T49" fmla="*/ 941089558 h 1059"/>
                    <a:gd name="T50" fmla="*/ 0 w 739"/>
                    <a:gd name="T51" fmla="*/ 875126140 h 1059"/>
                    <a:gd name="T52" fmla="*/ 50111150 w 739"/>
                    <a:gd name="T53" fmla="*/ 793036592 h 1059"/>
                    <a:gd name="T54" fmla="*/ 50111150 w 739"/>
                    <a:gd name="T55" fmla="*/ 661108045 h 1059"/>
                    <a:gd name="T56" fmla="*/ 98749082 w 739"/>
                    <a:gd name="T57" fmla="*/ 595143986 h 1059"/>
                    <a:gd name="T58" fmla="*/ 114962426 w 739"/>
                    <a:gd name="T59" fmla="*/ 479340073 h 1059"/>
                    <a:gd name="T60" fmla="*/ 181285810 w 739"/>
                    <a:gd name="T61" fmla="*/ 495465133 h 1059"/>
                    <a:gd name="T62" fmla="*/ 215184699 w 739"/>
                    <a:gd name="T63" fmla="*/ 511589767 h 1059"/>
                    <a:gd name="T64" fmla="*/ 297721561 w 739"/>
                    <a:gd name="T65" fmla="*/ 429500112 h 1059"/>
                    <a:gd name="T66" fmla="*/ 263822671 w 739"/>
                    <a:gd name="T67" fmla="*/ 363536266 h 1059"/>
                    <a:gd name="T68" fmla="*/ 263822671 w 739"/>
                    <a:gd name="T69" fmla="*/ 313696199 h 1059"/>
                    <a:gd name="T70" fmla="*/ 280034811 w 739"/>
                    <a:gd name="T71" fmla="*/ 263857200 h 1059"/>
                    <a:gd name="T72" fmla="*/ 313934985 w 739"/>
                    <a:gd name="T73" fmla="*/ 214017186 h 1059"/>
                    <a:gd name="T74" fmla="*/ 346359479 w 739"/>
                    <a:gd name="T75" fmla="*/ 148053447 h 1059"/>
                    <a:gd name="T76" fmla="*/ 412683933 w 739"/>
                    <a:gd name="T77" fmla="*/ 82088559 h 1059"/>
                    <a:gd name="T78" fmla="*/ 462795070 w 739"/>
                    <a:gd name="T79" fmla="*/ 65963766 h 1059"/>
                    <a:gd name="T80" fmla="*/ 479008494 w 739"/>
                    <a:gd name="T81" fmla="*/ 33715287 h 1059"/>
                    <a:gd name="T82" fmla="*/ 511433202 w 739"/>
                    <a:gd name="T83" fmla="*/ 16124800 h 1059"/>
                    <a:gd name="T84" fmla="*/ 545331663 w 739"/>
                    <a:gd name="T85" fmla="*/ 33715287 h 1059"/>
                    <a:gd name="T86" fmla="*/ 593969796 w 739"/>
                    <a:gd name="T87" fmla="*/ 49840081 h 1059"/>
                    <a:gd name="T88" fmla="*/ 660294250 w 739"/>
                    <a:gd name="T89" fmla="*/ 49840081 h 1059"/>
                    <a:gd name="T90" fmla="*/ 726617848 w 739"/>
                    <a:gd name="T91" fmla="*/ 65963766 h 1059"/>
                    <a:gd name="T92" fmla="*/ 775255552 w 739"/>
                    <a:gd name="T93" fmla="*/ 99679039 h 1059"/>
                    <a:gd name="T94" fmla="*/ 924117242 w 739"/>
                    <a:gd name="T95" fmla="*/ 65963766 h 1059"/>
                    <a:gd name="T96" fmla="*/ 1056764438 w 739"/>
                    <a:gd name="T97" fmla="*/ 99679039 h 1059"/>
                    <a:gd name="T98" fmla="*/ 1072978290 w 739"/>
                    <a:gd name="T99" fmla="*/ 131928600 h 1059"/>
                    <a:gd name="T100" fmla="*/ 1089190430 w 739"/>
                    <a:gd name="T101" fmla="*/ 197892446 h 1059"/>
                    <a:gd name="T102" fmla="*/ 1089190430 w 739"/>
                    <a:gd name="T103" fmla="*/ 281447787 h 1059"/>
                    <a:gd name="T104" fmla="*/ 1072978290 w 739"/>
                    <a:gd name="T105" fmla="*/ 347411633 h 1059"/>
                    <a:gd name="T106" fmla="*/ 1056764438 w 739"/>
                    <a:gd name="T107" fmla="*/ 413376333 h 1059"/>
                    <a:gd name="T108" fmla="*/ 1039079401 w 739"/>
                    <a:gd name="T109" fmla="*/ 495465133 h 1059"/>
                    <a:gd name="T110" fmla="*/ 1006653408 w 739"/>
                    <a:gd name="T111" fmla="*/ 545303705 h 1059"/>
                    <a:gd name="T112" fmla="*/ 974228272 w 739"/>
                    <a:gd name="T113" fmla="*/ 611269047 h 1059"/>
                    <a:gd name="T114" fmla="*/ 990441268 w 739"/>
                    <a:gd name="T115" fmla="*/ 677232679 h 1059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w 739"/>
                    <a:gd name="T175" fmla="*/ 0 h 1059"/>
                    <a:gd name="T176" fmla="*/ 739 w 739"/>
                    <a:gd name="T177" fmla="*/ 1059 h 1059"/>
                  </a:gdLst>
                  <a:ahLst/>
                  <a:cxnLst>
                    <a:cxn ang="T116">
                      <a:pos x="T0" y="T1"/>
                    </a:cxn>
                    <a:cxn ang="T117">
                      <a:pos x="T2" y="T3"/>
                    </a:cxn>
                    <a:cxn ang="T118">
                      <a:pos x="T4" y="T5"/>
                    </a:cxn>
                    <a:cxn ang="T119">
                      <a:pos x="T6" y="T7"/>
                    </a:cxn>
                    <a:cxn ang="T120">
                      <a:pos x="T8" y="T9"/>
                    </a:cxn>
                    <a:cxn ang="T121">
                      <a:pos x="T10" y="T11"/>
                    </a:cxn>
                    <a:cxn ang="T122">
                      <a:pos x="T12" y="T13"/>
                    </a:cxn>
                    <a:cxn ang="T123">
                      <a:pos x="T14" y="T15"/>
                    </a:cxn>
                    <a:cxn ang="T124">
                      <a:pos x="T16" y="T17"/>
                    </a:cxn>
                    <a:cxn ang="T125">
                      <a:pos x="T18" y="T19"/>
                    </a:cxn>
                    <a:cxn ang="T126">
                      <a:pos x="T20" y="T21"/>
                    </a:cxn>
                    <a:cxn ang="T127">
                      <a:pos x="T22" y="T23"/>
                    </a:cxn>
                    <a:cxn ang="T128">
                      <a:pos x="T24" y="T25"/>
                    </a:cxn>
                    <a:cxn ang="T129">
                      <a:pos x="T26" y="T27"/>
                    </a:cxn>
                    <a:cxn ang="T130">
                      <a:pos x="T28" y="T29"/>
                    </a:cxn>
                    <a:cxn ang="T131">
                      <a:pos x="T30" y="T31"/>
                    </a:cxn>
                    <a:cxn ang="T132">
                      <a:pos x="T32" y="T33"/>
                    </a:cxn>
                    <a:cxn ang="T133">
                      <a:pos x="T34" y="T35"/>
                    </a:cxn>
                    <a:cxn ang="T134">
                      <a:pos x="T36" y="T37"/>
                    </a:cxn>
                    <a:cxn ang="T135">
                      <a:pos x="T38" y="T39"/>
                    </a:cxn>
                    <a:cxn ang="T136">
                      <a:pos x="T40" y="T41"/>
                    </a:cxn>
                    <a:cxn ang="T137">
                      <a:pos x="T42" y="T43"/>
                    </a:cxn>
                    <a:cxn ang="T138">
                      <a:pos x="T44" y="T45"/>
                    </a:cxn>
                    <a:cxn ang="T139">
                      <a:pos x="T46" y="T47"/>
                    </a:cxn>
                    <a:cxn ang="T140">
                      <a:pos x="T48" y="T49"/>
                    </a:cxn>
                    <a:cxn ang="T141">
                      <a:pos x="T50" y="T51"/>
                    </a:cxn>
                    <a:cxn ang="T142">
                      <a:pos x="T52" y="T53"/>
                    </a:cxn>
                    <a:cxn ang="T143">
                      <a:pos x="T54" y="T55"/>
                    </a:cxn>
                    <a:cxn ang="T144">
                      <a:pos x="T56" y="T57"/>
                    </a:cxn>
                    <a:cxn ang="T145">
                      <a:pos x="T58" y="T59"/>
                    </a:cxn>
                    <a:cxn ang="T146">
                      <a:pos x="T60" y="T61"/>
                    </a:cxn>
                    <a:cxn ang="T147">
                      <a:pos x="T62" y="T63"/>
                    </a:cxn>
                    <a:cxn ang="T148">
                      <a:pos x="T64" y="T65"/>
                    </a:cxn>
                    <a:cxn ang="T149">
                      <a:pos x="T66" y="T67"/>
                    </a:cxn>
                    <a:cxn ang="T150">
                      <a:pos x="T68" y="T69"/>
                    </a:cxn>
                    <a:cxn ang="T151">
                      <a:pos x="T70" y="T71"/>
                    </a:cxn>
                    <a:cxn ang="T152">
                      <a:pos x="T72" y="T73"/>
                    </a:cxn>
                    <a:cxn ang="T153">
                      <a:pos x="T74" y="T75"/>
                    </a:cxn>
                    <a:cxn ang="T154">
                      <a:pos x="T76" y="T77"/>
                    </a:cxn>
                    <a:cxn ang="T155">
                      <a:pos x="T78" y="T79"/>
                    </a:cxn>
                    <a:cxn ang="T156">
                      <a:pos x="T80" y="T81"/>
                    </a:cxn>
                    <a:cxn ang="T157">
                      <a:pos x="T82" y="T83"/>
                    </a:cxn>
                    <a:cxn ang="T158">
                      <a:pos x="T84" y="T85"/>
                    </a:cxn>
                    <a:cxn ang="T159">
                      <a:pos x="T86" y="T87"/>
                    </a:cxn>
                    <a:cxn ang="T160">
                      <a:pos x="T88" y="T89"/>
                    </a:cxn>
                    <a:cxn ang="T161">
                      <a:pos x="T90" y="T91"/>
                    </a:cxn>
                    <a:cxn ang="T162">
                      <a:pos x="T92" y="T93"/>
                    </a:cxn>
                    <a:cxn ang="T163">
                      <a:pos x="T94" y="T95"/>
                    </a:cxn>
                    <a:cxn ang="T164">
                      <a:pos x="T96" y="T97"/>
                    </a:cxn>
                    <a:cxn ang="T165">
                      <a:pos x="T98" y="T99"/>
                    </a:cxn>
                    <a:cxn ang="T166">
                      <a:pos x="T100" y="T101"/>
                    </a:cxn>
                    <a:cxn ang="T167">
                      <a:pos x="T102" y="T103"/>
                    </a:cxn>
                    <a:cxn ang="T168">
                      <a:pos x="T104" y="T105"/>
                    </a:cxn>
                    <a:cxn ang="T169">
                      <a:pos x="T106" y="T107"/>
                    </a:cxn>
                    <a:cxn ang="T170">
                      <a:pos x="T108" y="T109"/>
                    </a:cxn>
                    <a:cxn ang="T171">
                      <a:pos x="T110" y="T111"/>
                    </a:cxn>
                    <a:cxn ang="T172">
                      <a:pos x="T112" y="T113"/>
                    </a:cxn>
                    <a:cxn ang="T173">
                      <a:pos x="T114" y="T115"/>
                    </a:cxn>
                  </a:cxnLst>
                  <a:rect l="T174" t="T175" r="T176" b="T177"/>
                  <a:pathLst>
                    <a:path w="739" h="1059">
                      <a:moveTo>
                        <a:pt x="649" y="484"/>
                      </a:moveTo>
                      <a:lnTo>
                        <a:pt x="661" y="496"/>
                      </a:lnTo>
                      <a:lnTo>
                        <a:pt x="649" y="541"/>
                      </a:lnTo>
                      <a:lnTo>
                        <a:pt x="661" y="586"/>
                      </a:lnTo>
                      <a:lnTo>
                        <a:pt x="616" y="608"/>
                      </a:lnTo>
                      <a:lnTo>
                        <a:pt x="616" y="620"/>
                      </a:lnTo>
                      <a:lnTo>
                        <a:pt x="627" y="620"/>
                      </a:lnTo>
                      <a:lnTo>
                        <a:pt x="627" y="631"/>
                      </a:lnTo>
                      <a:lnTo>
                        <a:pt x="627" y="642"/>
                      </a:lnTo>
                      <a:lnTo>
                        <a:pt x="638" y="653"/>
                      </a:lnTo>
                      <a:lnTo>
                        <a:pt x="638" y="665"/>
                      </a:lnTo>
                      <a:lnTo>
                        <a:pt x="638" y="676"/>
                      </a:lnTo>
                      <a:lnTo>
                        <a:pt x="638" y="687"/>
                      </a:lnTo>
                      <a:lnTo>
                        <a:pt x="638" y="698"/>
                      </a:lnTo>
                      <a:lnTo>
                        <a:pt x="627" y="744"/>
                      </a:lnTo>
                      <a:lnTo>
                        <a:pt x="616" y="744"/>
                      </a:lnTo>
                      <a:lnTo>
                        <a:pt x="605" y="744"/>
                      </a:lnTo>
                      <a:lnTo>
                        <a:pt x="582" y="744"/>
                      </a:lnTo>
                      <a:lnTo>
                        <a:pt x="571" y="744"/>
                      </a:lnTo>
                      <a:lnTo>
                        <a:pt x="560" y="744"/>
                      </a:lnTo>
                      <a:lnTo>
                        <a:pt x="537" y="732"/>
                      </a:lnTo>
                      <a:lnTo>
                        <a:pt x="515" y="732"/>
                      </a:lnTo>
                      <a:lnTo>
                        <a:pt x="515" y="744"/>
                      </a:lnTo>
                      <a:lnTo>
                        <a:pt x="504" y="744"/>
                      </a:lnTo>
                      <a:lnTo>
                        <a:pt x="504" y="755"/>
                      </a:lnTo>
                      <a:lnTo>
                        <a:pt x="493" y="766"/>
                      </a:lnTo>
                      <a:lnTo>
                        <a:pt x="481" y="766"/>
                      </a:lnTo>
                      <a:lnTo>
                        <a:pt x="481" y="789"/>
                      </a:lnTo>
                      <a:lnTo>
                        <a:pt x="493" y="811"/>
                      </a:lnTo>
                      <a:lnTo>
                        <a:pt x="493" y="822"/>
                      </a:lnTo>
                      <a:lnTo>
                        <a:pt x="493" y="834"/>
                      </a:lnTo>
                      <a:lnTo>
                        <a:pt x="493" y="845"/>
                      </a:lnTo>
                      <a:lnTo>
                        <a:pt x="493" y="856"/>
                      </a:lnTo>
                      <a:lnTo>
                        <a:pt x="493" y="867"/>
                      </a:lnTo>
                      <a:lnTo>
                        <a:pt x="493" y="879"/>
                      </a:lnTo>
                      <a:lnTo>
                        <a:pt x="493" y="890"/>
                      </a:lnTo>
                      <a:lnTo>
                        <a:pt x="470" y="890"/>
                      </a:lnTo>
                      <a:lnTo>
                        <a:pt x="470" y="913"/>
                      </a:lnTo>
                      <a:lnTo>
                        <a:pt x="448" y="924"/>
                      </a:lnTo>
                      <a:lnTo>
                        <a:pt x="425" y="913"/>
                      </a:lnTo>
                      <a:lnTo>
                        <a:pt x="414" y="935"/>
                      </a:lnTo>
                      <a:lnTo>
                        <a:pt x="425" y="958"/>
                      </a:lnTo>
                      <a:lnTo>
                        <a:pt x="403" y="991"/>
                      </a:lnTo>
                      <a:lnTo>
                        <a:pt x="392" y="991"/>
                      </a:lnTo>
                      <a:lnTo>
                        <a:pt x="381" y="1003"/>
                      </a:lnTo>
                      <a:lnTo>
                        <a:pt x="370" y="1003"/>
                      </a:lnTo>
                      <a:lnTo>
                        <a:pt x="358" y="1014"/>
                      </a:lnTo>
                      <a:lnTo>
                        <a:pt x="370" y="1048"/>
                      </a:lnTo>
                      <a:lnTo>
                        <a:pt x="347" y="1059"/>
                      </a:lnTo>
                      <a:lnTo>
                        <a:pt x="325" y="1025"/>
                      </a:lnTo>
                      <a:lnTo>
                        <a:pt x="280" y="1025"/>
                      </a:lnTo>
                      <a:lnTo>
                        <a:pt x="269" y="1003"/>
                      </a:lnTo>
                      <a:lnTo>
                        <a:pt x="234" y="1023"/>
                      </a:lnTo>
                      <a:lnTo>
                        <a:pt x="176" y="995"/>
                      </a:lnTo>
                      <a:lnTo>
                        <a:pt x="179" y="946"/>
                      </a:lnTo>
                      <a:lnTo>
                        <a:pt x="168" y="946"/>
                      </a:lnTo>
                      <a:lnTo>
                        <a:pt x="168" y="935"/>
                      </a:lnTo>
                      <a:lnTo>
                        <a:pt x="157" y="935"/>
                      </a:lnTo>
                      <a:lnTo>
                        <a:pt x="134" y="935"/>
                      </a:lnTo>
                      <a:lnTo>
                        <a:pt x="134" y="913"/>
                      </a:lnTo>
                      <a:lnTo>
                        <a:pt x="112" y="901"/>
                      </a:lnTo>
                      <a:lnTo>
                        <a:pt x="112" y="890"/>
                      </a:lnTo>
                      <a:lnTo>
                        <a:pt x="101" y="879"/>
                      </a:lnTo>
                      <a:lnTo>
                        <a:pt x="90" y="879"/>
                      </a:lnTo>
                      <a:lnTo>
                        <a:pt x="90" y="867"/>
                      </a:lnTo>
                      <a:lnTo>
                        <a:pt x="123" y="845"/>
                      </a:lnTo>
                      <a:lnTo>
                        <a:pt x="112" y="811"/>
                      </a:lnTo>
                      <a:lnTo>
                        <a:pt x="123" y="811"/>
                      </a:lnTo>
                      <a:lnTo>
                        <a:pt x="155" y="800"/>
                      </a:lnTo>
                      <a:lnTo>
                        <a:pt x="157" y="744"/>
                      </a:lnTo>
                      <a:lnTo>
                        <a:pt x="134" y="710"/>
                      </a:lnTo>
                      <a:lnTo>
                        <a:pt x="146" y="687"/>
                      </a:lnTo>
                      <a:lnTo>
                        <a:pt x="101" y="676"/>
                      </a:lnTo>
                      <a:lnTo>
                        <a:pt x="90" y="653"/>
                      </a:lnTo>
                      <a:lnTo>
                        <a:pt x="67" y="642"/>
                      </a:lnTo>
                      <a:lnTo>
                        <a:pt x="56" y="620"/>
                      </a:lnTo>
                      <a:lnTo>
                        <a:pt x="22" y="631"/>
                      </a:lnTo>
                      <a:lnTo>
                        <a:pt x="0" y="597"/>
                      </a:lnTo>
                      <a:lnTo>
                        <a:pt x="11" y="518"/>
                      </a:lnTo>
                      <a:lnTo>
                        <a:pt x="22" y="541"/>
                      </a:lnTo>
                      <a:lnTo>
                        <a:pt x="34" y="541"/>
                      </a:lnTo>
                      <a:lnTo>
                        <a:pt x="56" y="518"/>
                      </a:lnTo>
                      <a:lnTo>
                        <a:pt x="34" y="484"/>
                      </a:lnTo>
                      <a:lnTo>
                        <a:pt x="34" y="451"/>
                      </a:lnTo>
                      <a:lnTo>
                        <a:pt x="67" y="439"/>
                      </a:lnTo>
                      <a:lnTo>
                        <a:pt x="90" y="417"/>
                      </a:lnTo>
                      <a:lnTo>
                        <a:pt x="67" y="406"/>
                      </a:lnTo>
                      <a:lnTo>
                        <a:pt x="78" y="372"/>
                      </a:lnTo>
                      <a:lnTo>
                        <a:pt x="67" y="327"/>
                      </a:lnTo>
                      <a:lnTo>
                        <a:pt x="78" y="327"/>
                      </a:lnTo>
                      <a:lnTo>
                        <a:pt x="90" y="327"/>
                      </a:lnTo>
                      <a:lnTo>
                        <a:pt x="112" y="327"/>
                      </a:lnTo>
                      <a:lnTo>
                        <a:pt x="123" y="338"/>
                      </a:lnTo>
                      <a:lnTo>
                        <a:pt x="134" y="338"/>
                      </a:lnTo>
                      <a:lnTo>
                        <a:pt x="146" y="338"/>
                      </a:lnTo>
                      <a:lnTo>
                        <a:pt x="146" y="349"/>
                      </a:lnTo>
                      <a:lnTo>
                        <a:pt x="157" y="349"/>
                      </a:lnTo>
                      <a:lnTo>
                        <a:pt x="168" y="349"/>
                      </a:lnTo>
                      <a:lnTo>
                        <a:pt x="202" y="293"/>
                      </a:lnTo>
                      <a:lnTo>
                        <a:pt x="179" y="270"/>
                      </a:lnTo>
                      <a:lnTo>
                        <a:pt x="179" y="259"/>
                      </a:lnTo>
                      <a:lnTo>
                        <a:pt x="179" y="248"/>
                      </a:lnTo>
                      <a:lnTo>
                        <a:pt x="179" y="237"/>
                      </a:lnTo>
                      <a:lnTo>
                        <a:pt x="179" y="225"/>
                      </a:lnTo>
                      <a:lnTo>
                        <a:pt x="179" y="214"/>
                      </a:lnTo>
                      <a:lnTo>
                        <a:pt x="179" y="203"/>
                      </a:lnTo>
                      <a:lnTo>
                        <a:pt x="190" y="192"/>
                      </a:lnTo>
                      <a:lnTo>
                        <a:pt x="190" y="180"/>
                      </a:lnTo>
                      <a:lnTo>
                        <a:pt x="202" y="169"/>
                      </a:lnTo>
                      <a:lnTo>
                        <a:pt x="202" y="158"/>
                      </a:lnTo>
                      <a:lnTo>
                        <a:pt x="213" y="146"/>
                      </a:lnTo>
                      <a:lnTo>
                        <a:pt x="213" y="135"/>
                      </a:lnTo>
                      <a:lnTo>
                        <a:pt x="224" y="124"/>
                      </a:lnTo>
                      <a:lnTo>
                        <a:pt x="235" y="101"/>
                      </a:lnTo>
                      <a:lnTo>
                        <a:pt x="258" y="79"/>
                      </a:lnTo>
                      <a:lnTo>
                        <a:pt x="269" y="79"/>
                      </a:lnTo>
                      <a:lnTo>
                        <a:pt x="280" y="56"/>
                      </a:lnTo>
                      <a:lnTo>
                        <a:pt x="302" y="56"/>
                      </a:lnTo>
                      <a:lnTo>
                        <a:pt x="314" y="56"/>
                      </a:lnTo>
                      <a:lnTo>
                        <a:pt x="314" y="45"/>
                      </a:lnTo>
                      <a:lnTo>
                        <a:pt x="314" y="34"/>
                      </a:lnTo>
                      <a:lnTo>
                        <a:pt x="325" y="34"/>
                      </a:lnTo>
                      <a:lnTo>
                        <a:pt x="325" y="23"/>
                      </a:lnTo>
                      <a:lnTo>
                        <a:pt x="325" y="11"/>
                      </a:lnTo>
                      <a:lnTo>
                        <a:pt x="347" y="0"/>
                      </a:lnTo>
                      <a:lnTo>
                        <a:pt x="347" y="11"/>
                      </a:lnTo>
                      <a:lnTo>
                        <a:pt x="358" y="11"/>
                      </a:lnTo>
                      <a:lnTo>
                        <a:pt x="358" y="23"/>
                      </a:lnTo>
                      <a:lnTo>
                        <a:pt x="370" y="23"/>
                      </a:lnTo>
                      <a:lnTo>
                        <a:pt x="381" y="23"/>
                      </a:lnTo>
                      <a:lnTo>
                        <a:pt x="392" y="34"/>
                      </a:lnTo>
                      <a:lnTo>
                        <a:pt x="403" y="34"/>
                      </a:lnTo>
                      <a:lnTo>
                        <a:pt x="425" y="34"/>
                      </a:lnTo>
                      <a:lnTo>
                        <a:pt x="437" y="34"/>
                      </a:lnTo>
                      <a:lnTo>
                        <a:pt x="448" y="34"/>
                      </a:lnTo>
                      <a:lnTo>
                        <a:pt x="459" y="34"/>
                      </a:lnTo>
                      <a:lnTo>
                        <a:pt x="481" y="45"/>
                      </a:lnTo>
                      <a:lnTo>
                        <a:pt x="493" y="45"/>
                      </a:lnTo>
                      <a:lnTo>
                        <a:pt x="504" y="56"/>
                      </a:lnTo>
                      <a:lnTo>
                        <a:pt x="515" y="56"/>
                      </a:lnTo>
                      <a:lnTo>
                        <a:pt x="526" y="68"/>
                      </a:lnTo>
                      <a:lnTo>
                        <a:pt x="571" y="56"/>
                      </a:lnTo>
                      <a:lnTo>
                        <a:pt x="605" y="56"/>
                      </a:lnTo>
                      <a:lnTo>
                        <a:pt x="627" y="45"/>
                      </a:lnTo>
                      <a:lnTo>
                        <a:pt x="661" y="56"/>
                      </a:lnTo>
                      <a:lnTo>
                        <a:pt x="705" y="56"/>
                      </a:lnTo>
                      <a:lnTo>
                        <a:pt x="717" y="68"/>
                      </a:lnTo>
                      <a:lnTo>
                        <a:pt x="728" y="68"/>
                      </a:lnTo>
                      <a:lnTo>
                        <a:pt x="728" y="79"/>
                      </a:lnTo>
                      <a:lnTo>
                        <a:pt x="728" y="90"/>
                      </a:lnTo>
                      <a:lnTo>
                        <a:pt x="739" y="101"/>
                      </a:lnTo>
                      <a:lnTo>
                        <a:pt x="739" y="113"/>
                      </a:lnTo>
                      <a:lnTo>
                        <a:pt x="739" y="135"/>
                      </a:lnTo>
                      <a:lnTo>
                        <a:pt x="739" y="146"/>
                      </a:lnTo>
                      <a:lnTo>
                        <a:pt x="739" y="169"/>
                      </a:lnTo>
                      <a:lnTo>
                        <a:pt x="739" y="192"/>
                      </a:lnTo>
                      <a:lnTo>
                        <a:pt x="739" y="203"/>
                      </a:lnTo>
                      <a:lnTo>
                        <a:pt x="739" y="225"/>
                      </a:lnTo>
                      <a:lnTo>
                        <a:pt x="728" y="237"/>
                      </a:lnTo>
                      <a:lnTo>
                        <a:pt x="728" y="259"/>
                      </a:lnTo>
                      <a:lnTo>
                        <a:pt x="717" y="270"/>
                      </a:lnTo>
                      <a:lnTo>
                        <a:pt x="717" y="282"/>
                      </a:lnTo>
                      <a:lnTo>
                        <a:pt x="717" y="293"/>
                      </a:lnTo>
                      <a:lnTo>
                        <a:pt x="717" y="327"/>
                      </a:lnTo>
                      <a:lnTo>
                        <a:pt x="705" y="338"/>
                      </a:lnTo>
                      <a:lnTo>
                        <a:pt x="705" y="349"/>
                      </a:lnTo>
                      <a:lnTo>
                        <a:pt x="694" y="361"/>
                      </a:lnTo>
                      <a:lnTo>
                        <a:pt x="683" y="372"/>
                      </a:lnTo>
                      <a:lnTo>
                        <a:pt x="672" y="383"/>
                      </a:lnTo>
                      <a:lnTo>
                        <a:pt x="661" y="394"/>
                      </a:lnTo>
                      <a:lnTo>
                        <a:pt x="661" y="417"/>
                      </a:lnTo>
                      <a:lnTo>
                        <a:pt x="638" y="417"/>
                      </a:lnTo>
                      <a:lnTo>
                        <a:pt x="672" y="428"/>
                      </a:lnTo>
                      <a:lnTo>
                        <a:pt x="672" y="462"/>
                      </a:lnTo>
                      <a:lnTo>
                        <a:pt x="649" y="484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grpSp>
              <xdr:nvGrpSpPr>
                <xdr:cNvPr id="57" name="Group 302"/>
                <xdr:cNvGrpSpPr>
                  <a:grpSpLocks/>
                </xdr:cNvGrpSpPr>
              </xdr:nvGrpSpPr>
              <xdr:grpSpPr bwMode="auto">
                <a:xfrm>
                  <a:off x="802" y="3369"/>
                  <a:ext cx="894" cy="460"/>
                  <a:chOff x="902" y="2688"/>
                  <a:chExt cx="894" cy="460"/>
                </a:xfrm>
              </xdr:grpSpPr>
              <xdr:grpSp>
                <xdr:nvGrpSpPr>
                  <xdr:cNvPr id="61" name="Group 303"/>
                  <xdr:cNvGrpSpPr>
                    <a:grpSpLocks/>
                  </xdr:cNvGrpSpPr>
                </xdr:nvGrpSpPr>
                <xdr:grpSpPr bwMode="auto">
                  <a:xfrm>
                    <a:off x="902" y="2822"/>
                    <a:ext cx="836" cy="283"/>
                    <a:chOff x="3352" y="2960"/>
                    <a:chExt cx="836" cy="283"/>
                  </a:xfrm>
                </xdr:grpSpPr>
                <xdr:sp macro="" textlink="">
                  <xdr:nvSpPr>
                    <xdr:cNvPr id="65" name="Freeform 155"/>
                    <xdr:cNvSpPr>
                      <a:spLocks/>
                    </xdr:cNvSpPr>
                  </xdr:nvSpPr>
                  <xdr:spPr bwMode="auto">
                    <a:xfrm>
                      <a:off x="3372" y="2960"/>
                      <a:ext cx="25" cy="68"/>
                    </a:xfrm>
                    <a:custGeom>
                      <a:avLst/>
                      <a:gdLst>
                        <a:gd name="T0" fmla="*/ 0 w 29"/>
                        <a:gd name="T1" fmla="*/ 7 h 82"/>
                        <a:gd name="T2" fmla="*/ 6 w 29"/>
                        <a:gd name="T3" fmla="*/ 7 h 82"/>
                        <a:gd name="T4" fmla="*/ 12 w 29"/>
                        <a:gd name="T5" fmla="*/ 7 h 82"/>
                        <a:gd name="T6" fmla="*/ 12 w 29"/>
                        <a:gd name="T7" fmla="*/ 0 h 82"/>
                        <a:gd name="T8" fmla="*/ 18 w 29"/>
                        <a:gd name="T9" fmla="*/ 7 h 82"/>
                        <a:gd name="T10" fmla="*/ 18 w 29"/>
                        <a:gd name="T11" fmla="*/ 13 h 82"/>
                        <a:gd name="T12" fmla="*/ 18 w 29"/>
                        <a:gd name="T13" fmla="*/ 20 h 82"/>
                        <a:gd name="T14" fmla="*/ 12 w 29"/>
                        <a:gd name="T15" fmla="*/ 27 h 82"/>
                        <a:gd name="T16" fmla="*/ 12 w 29"/>
                        <a:gd name="T17" fmla="*/ 33 h 82"/>
                        <a:gd name="T18" fmla="*/ 18 w 29"/>
                        <a:gd name="T19" fmla="*/ 33 h 82"/>
                        <a:gd name="T20" fmla="*/ 18 w 29"/>
                        <a:gd name="T21" fmla="*/ 39 h 82"/>
                        <a:gd name="T22" fmla="*/ 12 w 29"/>
                        <a:gd name="T23" fmla="*/ 46 h 82"/>
                        <a:gd name="T24" fmla="*/ 0 w 29"/>
                        <a:gd name="T25" fmla="*/ 7 h 82"/>
                        <a:gd name="T26" fmla="*/ 0 60000 65536"/>
                        <a:gd name="T27" fmla="*/ 0 60000 65536"/>
                        <a:gd name="T28" fmla="*/ 0 60000 65536"/>
                        <a:gd name="T29" fmla="*/ 0 60000 65536"/>
                        <a:gd name="T30" fmla="*/ 0 60000 65536"/>
                        <a:gd name="T31" fmla="*/ 0 60000 65536"/>
                        <a:gd name="T32" fmla="*/ 0 60000 65536"/>
                        <a:gd name="T33" fmla="*/ 0 60000 65536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w 29"/>
                        <a:gd name="T40" fmla="*/ 0 h 82"/>
                        <a:gd name="T41" fmla="*/ 29 w 29"/>
                        <a:gd name="T42" fmla="*/ 82 h 82"/>
                      </a:gdLst>
                      <a:ahLst/>
                      <a:cxnLst>
                        <a:cxn ang="T26">
                          <a:pos x="T0" y="T1"/>
                        </a:cxn>
                        <a:cxn ang="T27">
                          <a:pos x="T2" y="T3"/>
                        </a:cxn>
                        <a:cxn ang="T28">
                          <a:pos x="T4" y="T5"/>
                        </a:cxn>
                        <a:cxn ang="T29">
                          <a:pos x="T6" y="T7"/>
                        </a:cxn>
                        <a:cxn ang="T30">
                          <a:pos x="T8" y="T9"/>
                        </a:cxn>
                        <a:cxn ang="T31">
                          <a:pos x="T10" y="T11"/>
                        </a:cxn>
                        <a:cxn ang="T32">
                          <a:pos x="T12" y="T13"/>
                        </a:cxn>
                        <a:cxn ang="T33">
                          <a:pos x="T14" y="T15"/>
                        </a:cxn>
                        <a:cxn ang="T34">
                          <a:pos x="T16" y="T17"/>
                        </a:cxn>
                        <a:cxn ang="T35">
                          <a:pos x="T18" y="T19"/>
                        </a:cxn>
                        <a:cxn ang="T36">
                          <a:pos x="T20" y="T21"/>
                        </a:cxn>
                        <a:cxn ang="T37">
                          <a:pos x="T22" y="T23"/>
                        </a:cxn>
                        <a:cxn ang="T38">
                          <a:pos x="T24" y="T25"/>
                        </a:cxn>
                      </a:cxnLst>
                      <a:rect l="T39" t="T40" r="T41" b="T42"/>
                      <a:pathLst>
                        <a:path w="29" h="82">
                          <a:moveTo>
                            <a:pt x="0" y="12"/>
                          </a:moveTo>
                          <a:lnTo>
                            <a:pt x="9" y="12"/>
                          </a:lnTo>
                          <a:lnTo>
                            <a:pt x="19" y="12"/>
                          </a:lnTo>
                          <a:lnTo>
                            <a:pt x="19" y="0"/>
                          </a:lnTo>
                          <a:lnTo>
                            <a:pt x="28" y="12"/>
                          </a:lnTo>
                          <a:lnTo>
                            <a:pt x="28" y="23"/>
                          </a:lnTo>
                          <a:lnTo>
                            <a:pt x="28" y="35"/>
                          </a:lnTo>
                          <a:lnTo>
                            <a:pt x="19" y="46"/>
                          </a:lnTo>
                          <a:lnTo>
                            <a:pt x="19" y="58"/>
                          </a:lnTo>
                          <a:lnTo>
                            <a:pt x="28" y="58"/>
                          </a:lnTo>
                          <a:lnTo>
                            <a:pt x="28" y="69"/>
                          </a:lnTo>
                          <a:lnTo>
                            <a:pt x="19" y="81"/>
                          </a:lnTo>
                          <a:lnTo>
                            <a:pt x="0" y="1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6" name="Freeform 156"/>
                    <xdr:cNvSpPr>
                      <a:spLocks/>
                    </xdr:cNvSpPr>
                  </xdr:nvSpPr>
                  <xdr:spPr bwMode="auto">
                    <a:xfrm>
                      <a:off x="3352" y="3061"/>
                      <a:ext cx="67" cy="34"/>
                    </a:xfrm>
                    <a:custGeom>
                      <a:avLst/>
                      <a:gdLst>
                        <a:gd name="T0" fmla="*/ 0 w 82"/>
                        <a:gd name="T1" fmla="*/ 11 h 42"/>
                        <a:gd name="T2" fmla="*/ 0 w 82"/>
                        <a:gd name="T3" fmla="*/ 22 h 42"/>
                        <a:gd name="T4" fmla="*/ 7 w 82"/>
                        <a:gd name="T5" fmla="*/ 22 h 42"/>
                        <a:gd name="T6" fmla="*/ 13 w 82"/>
                        <a:gd name="T7" fmla="*/ 22 h 42"/>
                        <a:gd name="T8" fmla="*/ 20 w 82"/>
                        <a:gd name="T9" fmla="*/ 22 h 42"/>
                        <a:gd name="T10" fmla="*/ 25 w 82"/>
                        <a:gd name="T11" fmla="*/ 22 h 42"/>
                        <a:gd name="T12" fmla="*/ 31 w 82"/>
                        <a:gd name="T13" fmla="*/ 22 h 42"/>
                        <a:gd name="T14" fmla="*/ 38 w 82"/>
                        <a:gd name="T15" fmla="*/ 16 h 42"/>
                        <a:gd name="T16" fmla="*/ 44 w 82"/>
                        <a:gd name="T17" fmla="*/ 16 h 42"/>
                        <a:gd name="T18" fmla="*/ 44 w 82"/>
                        <a:gd name="T19" fmla="*/ 11 h 42"/>
                        <a:gd name="T20" fmla="*/ 44 w 82"/>
                        <a:gd name="T21" fmla="*/ 5 h 42"/>
                        <a:gd name="T22" fmla="*/ 44 w 82"/>
                        <a:gd name="T23" fmla="*/ 0 h 42"/>
                        <a:gd name="T24" fmla="*/ 38 w 82"/>
                        <a:gd name="T25" fmla="*/ 0 h 42"/>
                        <a:gd name="T26" fmla="*/ 31 w 82"/>
                        <a:gd name="T27" fmla="*/ 0 h 42"/>
                        <a:gd name="T28" fmla="*/ 25 w 82"/>
                        <a:gd name="T29" fmla="*/ 5 h 42"/>
                        <a:gd name="T30" fmla="*/ 20 w 82"/>
                        <a:gd name="T31" fmla="*/ 5 h 42"/>
                        <a:gd name="T32" fmla="*/ 13 w 82"/>
                        <a:gd name="T33" fmla="*/ 5 h 42"/>
                        <a:gd name="T34" fmla="*/ 7 w 82"/>
                        <a:gd name="T35" fmla="*/ 5 h 42"/>
                        <a:gd name="T36" fmla="*/ 0 w 82"/>
                        <a:gd name="T37" fmla="*/ 11 h 42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w 82"/>
                        <a:gd name="T58" fmla="*/ 0 h 42"/>
                        <a:gd name="T59" fmla="*/ 82 w 82"/>
                        <a:gd name="T60" fmla="*/ 42 h 42"/>
                      </a:gdLst>
                      <a:ahLst/>
                      <a:cxnLst>
                        <a:cxn ang="T38">
                          <a:pos x="T0" y="T1"/>
                        </a:cxn>
                        <a:cxn ang="T39">
                          <a:pos x="T2" y="T3"/>
                        </a:cxn>
                        <a:cxn ang="T40">
                          <a:pos x="T4" y="T5"/>
                        </a:cxn>
                        <a:cxn ang="T41">
                          <a:pos x="T6" y="T7"/>
                        </a:cxn>
                        <a:cxn ang="T42">
                          <a:pos x="T8" y="T9"/>
                        </a:cxn>
                        <a:cxn ang="T43">
                          <a:pos x="T10" y="T11"/>
                        </a:cxn>
                        <a:cxn ang="T44">
                          <a:pos x="T12" y="T13"/>
                        </a:cxn>
                        <a:cxn ang="T45">
                          <a:pos x="T14" y="T15"/>
                        </a:cxn>
                        <a:cxn ang="T46">
                          <a:pos x="T16" y="T17"/>
                        </a:cxn>
                        <a:cxn ang="T47">
                          <a:pos x="T18" y="T19"/>
                        </a:cxn>
                        <a:cxn ang="T48">
                          <a:pos x="T20" y="T21"/>
                        </a:cxn>
                        <a:cxn ang="T49">
                          <a:pos x="T22" y="T23"/>
                        </a:cxn>
                        <a:cxn ang="T50">
                          <a:pos x="T24" y="T25"/>
                        </a:cxn>
                        <a:cxn ang="T51">
                          <a:pos x="T26" y="T27"/>
                        </a:cxn>
                        <a:cxn ang="T52">
                          <a:pos x="T28" y="T29"/>
                        </a:cxn>
                        <a:cxn ang="T53">
                          <a:pos x="T30" y="T31"/>
                        </a:cxn>
                        <a:cxn ang="T54">
                          <a:pos x="T32" y="T33"/>
                        </a:cxn>
                        <a:cxn ang="T55">
                          <a:pos x="T34" y="T35"/>
                        </a:cxn>
                        <a:cxn ang="T56">
                          <a:pos x="T36" y="T37"/>
                        </a:cxn>
                      </a:cxnLst>
                      <a:rect l="T57" t="T58" r="T59" b="T60"/>
                      <a:pathLst>
                        <a:path w="82" h="42">
                          <a:moveTo>
                            <a:pt x="0" y="21"/>
                          </a:moveTo>
                          <a:lnTo>
                            <a:pt x="0" y="41"/>
                          </a:lnTo>
                          <a:lnTo>
                            <a:pt x="12" y="41"/>
                          </a:lnTo>
                          <a:lnTo>
                            <a:pt x="23" y="41"/>
                          </a:lnTo>
                          <a:lnTo>
                            <a:pt x="35" y="41"/>
                          </a:lnTo>
                          <a:lnTo>
                            <a:pt x="46" y="41"/>
                          </a:lnTo>
                          <a:lnTo>
                            <a:pt x="58" y="41"/>
                          </a:lnTo>
                          <a:lnTo>
                            <a:pt x="69" y="31"/>
                          </a:lnTo>
                          <a:lnTo>
                            <a:pt x="81" y="31"/>
                          </a:lnTo>
                          <a:lnTo>
                            <a:pt x="81" y="21"/>
                          </a:lnTo>
                          <a:lnTo>
                            <a:pt x="81" y="10"/>
                          </a:lnTo>
                          <a:lnTo>
                            <a:pt x="81" y="0"/>
                          </a:lnTo>
                          <a:lnTo>
                            <a:pt x="69" y="0"/>
                          </a:lnTo>
                          <a:lnTo>
                            <a:pt x="58" y="0"/>
                          </a:lnTo>
                          <a:lnTo>
                            <a:pt x="46" y="10"/>
                          </a:lnTo>
                          <a:lnTo>
                            <a:pt x="35" y="10"/>
                          </a:lnTo>
                          <a:lnTo>
                            <a:pt x="23" y="10"/>
                          </a:lnTo>
                          <a:lnTo>
                            <a:pt x="12" y="10"/>
                          </a:lnTo>
                          <a:lnTo>
                            <a:pt x="0" y="21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7" name="Freeform 157"/>
                    <xdr:cNvSpPr>
                      <a:spLocks/>
                    </xdr:cNvSpPr>
                  </xdr:nvSpPr>
                  <xdr:spPr bwMode="auto">
                    <a:xfrm>
                      <a:off x="3488" y="3049"/>
                      <a:ext cx="46" cy="38"/>
                    </a:xfrm>
                    <a:custGeom>
                      <a:avLst/>
                      <a:gdLst>
                        <a:gd name="T0" fmla="*/ 0 w 56"/>
                        <a:gd name="T1" fmla="*/ 14 h 44"/>
                        <a:gd name="T2" fmla="*/ 0 w 56"/>
                        <a:gd name="T3" fmla="*/ 21 h 44"/>
                        <a:gd name="T4" fmla="*/ 6 w 56"/>
                        <a:gd name="T5" fmla="*/ 28 h 44"/>
                        <a:gd name="T6" fmla="*/ 12 w 56"/>
                        <a:gd name="T7" fmla="*/ 28 h 44"/>
                        <a:gd name="T8" fmla="*/ 18 w 56"/>
                        <a:gd name="T9" fmla="*/ 28 h 44"/>
                        <a:gd name="T10" fmla="*/ 25 w 56"/>
                        <a:gd name="T11" fmla="*/ 28 h 44"/>
                        <a:gd name="T12" fmla="*/ 25 w 56"/>
                        <a:gd name="T13" fmla="*/ 21 h 44"/>
                        <a:gd name="T14" fmla="*/ 30 w 56"/>
                        <a:gd name="T15" fmla="*/ 21 h 44"/>
                        <a:gd name="T16" fmla="*/ 30 w 56"/>
                        <a:gd name="T17" fmla="*/ 14 h 44"/>
                        <a:gd name="T18" fmla="*/ 30 w 56"/>
                        <a:gd name="T19" fmla="*/ 8 h 44"/>
                        <a:gd name="T20" fmla="*/ 25 w 56"/>
                        <a:gd name="T21" fmla="*/ 8 h 44"/>
                        <a:gd name="T22" fmla="*/ 18 w 56"/>
                        <a:gd name="T23" fmla="*/ 0 h 44"/>
                        <a:gd name="T24" fmla="*/ 12 w 56"/>
                        <a:gd name="T25" fmla="*/ 0 h 44"/>
                        <a:gd name="T26" fmla="*/ 6 w 56"/>
                        <a:gd name="T27" fmla="*/ 0 h 44"/>
                        <a:gd name="T28" fmla="*/ 6 w 56"/>
                        <a:gd name="T29" fmla="*/ 8 h 44"/>
                        <a:gd name="T30" fmla="*/ 0 w 56"/>
                        <a:gd name="T31" fmla="*/ 8 h 44"/>
                        <a:gd name="T32" fmla="*/ 0 w 56"/>
                        <a:gd name="T33" fmla="*/ 14 h 44"/>
                        <a:gd name="T34" fmla="*/ 0 60000 65536"/>
                        <a:gd name="T35" fmla="*/ 0 60000 65536"/>
                        <a:gd name="T36" fmla="*/ 0 60000 65536"/>
                        <a:gd name="T37" fmla="*/ 0 60000 65536"/>
                        <a:gd name="T38" fmla="*/ 0 60000 65536"/>
                        <a:gd name="T39" fmla="*/ 0 60000 65536"/>
                        <a:gd name="T40" fmla="*/ 0 60000 65536"/>
                        <a:gd name="T41" fmla="*/ 0 60000 65536"/>
                        <a:gd name="T42" fmla="*/ 0 60000 65536"/>
                        <a:gd name="T43" fmla="*/ 0 60000 65536"/>
                        <a:gd name="T44" fmla="*/ 0 60000 65536"/>
                        <a:gd name="T45" fmla="*/ 0 60000 65536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w 56"/>
                        <a:gd name="T52" fmla="*/ 0 h 44"/>
                        <a:gd name="T53" fmla="*/ 56 w 56"/>
                        <a:gd name="T54" fmla="*/ 44 h 44"/>
                      </a:gdLst>
                      <a:ahLst/>
                      <a:cxnLst>
                        <a:cxn ang="T34">
                          <a:pos x="T0" y="T1"/>
                        </a:cxn>
                        <a:cxn ang="T35">
                          <a:pos x="T2" y="T3"/>
                        </a:cxn>
                        <a:cxn ang="T36">
                          <a:pos x="T4" y="T5"/>
                        </a:cxn>
                        <a:cxn ang="T37">
                          <a:pos x="T6" y="T7"/>
                        </a:cxn>
                        <a:cxn ang="T38">
                          <a:pos x="T8" y="T9"/>
                        </a:cxn>
                        <a:cxn ang="T39">
                          <a:pos x="T10" y="T11"/>
                        </a:cxn>
                        <a:cxn ang="T40">
                          <a:pos x="T12" y="T13"/>
                        </a:cxn>
                        <a:cxn ang="T41">
                          <a:pos x="T14" y="T15"/>
                        </a:cxn>
                        <a:cxn ang="T42">
                          <a:pos x="T16" y="T17"/>
                        </a:cxn>
                        <a:cxn ang="T43">
                          <a:pos x="T18" y="T19"/>
                        </a:cxn>
                        <a:cxn ang="T44">
                          <a:pos x="T20" y="T21"/>
                        </a:cxn>
                        <a:cxn ang="T45">
                          <a:pos x="T22" y="T23"/>
                        </a:cxn>
                        <a:cxn ang="T46">
                          <a:pos x="T24" y="T25"/>
                        </a:cxn>
                        <a:cxn ang="T47">
                          <a:pos x="T26" y="T27"/>
                        </a:cxn>
                        <a:cxn ang="T48">
                          <a:pos x="T28" y="T29"/>
                        </a:cxn>
                        <a:cxn ang="T49">
                          <a:pos x="T30" y="T31"/>
                        </a:cxn>
                        <a:cxn ang="T50">
                          <a:pos x="T32" y="T33"/>
                        </a:cxn>
                      </a:cxnLst>
                      <a:rect l="T51" t="T52" r="T53" b="T54"/>
                      <a:pathLst>
                        <a:path w="56" h="44">
                          <a:moveTo>
                            <a:pt x="0" y="22"/>
                          </a:moveTo>
                          <a:lnTo>
                            <a:pt x="0" y="32"/>
                          </a:lnTo>
                          <a:lnTo>
                            <a:pt x="11" y="43"/>
                          </a:lnTo>
                          <a:lnTo>
                            <a:pt x="22" y="43"/>
                          </a:lnTo>
                          <a:lnTo>
                            <a:pt x="33" y="43"/>
                          </a:lnTo>
                          <a:lnTo>
                            <a:pt x="44" y="43"/>
                          </a:lnTo>
                          <a:lnTo>
                            <a:pt x="44" y="32"/>
                          </a:lnTo>
                          <a:lnTo>
                            <a:pt x="55" y="32"/>
                          </a:lnTo>
                          <a:lnTo>
                            <a:pt x="55" y="22"/>
                          </a:lnTo>
                          <a:lnTo>
                            <a:pt x="55" y="11"/>
                          </a:lnTo>
                          <a:lnTo>
                            <a:pt x="44" y="11"/>
                          </a:lnTo>
                          <a:lnTo>
                            <a:pt x="33" y="0"/>
                          </a:lnTo>
                          <a:lnTo>
                            <a:pt x="22" y="0"/>
                          </a:lnTo>
                          <a:lnTo>
                            <a:pt x="11" y="0"/>
                          </a:lnTo>
                          <a:lnTo>
                            <a:pt x="11" y="11"/>
                          </a:lnTo>
                          <a:lnTo>
                            <a:pt x="0" y="11"/>
                          </a:lnTo>
                          <a:lnTo>
                            <a:pt x="0" y="22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8" name="Freeform 158"/>
                    <xdr:cNvSpPr>
                      <a:spLocks/>
                    </xdr:cNvSpPr>
                  </xdr:nvSpPr>
                  <xdr:spPr bwMode="auto">
                    <a:xfrm>
                      <a:off x="3615" y="3039"/>
                      <a:ext cx="115" cy="89"/>
                    </a:xfrm>
                    <a:custGeom>
                      <a:avLst/>
                      <a:gdLst>
                        <a:gd name="T0" fmla="*/ 0 w 138"/>
                        <a:gd name="T1" fmla="*/ 13 h 108"/>
                        <a:gd name="T2" fmla="*/ 0 w 138"/>
                        <a:gd name="T3" fmla="*/ 21 h 108"/>
                        <a:gd name="T4" fmla="*/ 0 w 138"/>
                        <a:gd name="T5" fmla="*/ 27 h 108"/>
                        <a:gd name="T6" fmla="*/ 7 w 138"/>
                        <a:gd name="T7" fmla="*/ 27 h 108"/>
                        <a:gd name="T8" fmla="*/ 14 w 138"/>
                        <a:gd name="T9" fmla="*/ 33 h 108"/>
                        <a:gd name="T10" fmla="*/ 22 w 138"/>
                        <a:gd name="T11" fmla="*/ 40 h 108"/>
                        <a:gd name="T12" fmla="*/ 22 w 138"/>
                        <a:gd name="T13" fmla="*/ 46 h 108"/>
                        <a:gd name="T14" fmla="*/ 29 w 138"/>
                        <a:gd name="T15" fmla="*/ 53 h 108"/>
                        <a:gd name="T16" fmla="*/ 29 w 138"/>
                        <a:gd name="T17" fmla="*/ 60 h 108"/>
                        <a:gd name="T18" fmla="*/ 36 w 138"/>
                        <a:gd name="T19" fmla="*/ 60 h 108"/>
                        <a:gd name="T20" fmla="*/ 43 w 138"/>
                        <a:gd name="T21" fmla="*/ 60 h 108"/>
                        <a:gd name="T22" fmla="*/ 50 w 138"/>
                        <a:gd name="T23" fmla="*/ 60 h 108"/>
                        <a:gd name="T24" fmla="*/ 50 w 138"/>
                        <a:gd name="T25" fmla="*/ 53 h 108"/>
                        <a:gd name="T26" fmla="*/ 50 w 138"/>
                        <a:gd name="T27" fmla="*/ 46 h 108"/>
                        <a:gd name="T28" fmla="*/ 58 w 138"/>
                        <a:gd name="T29" fmla="*/ 40 h 108"/>
                        <a:gd name="T30" fmla="*/ 58 w 138"/>
                        <a:gd name="T31" fmla="*/ 33 h 108"/>
                        <a:gd name="T32" fmla="*/ 58 w 138"/>
                        <a:gd name="T33" fmla="*/ 27 h 108"/>
                        <a:gd name="T34" fmla="*/ 64 w 138"/>
                        <a:gd name="T35" fmla="*/ 27 h 108"/>
                        <a:gd name="T36" fmla="*/ 64 w 138"/>
                        <a:gd name="T37" fmla="*/ 21 h 108"/>
                        <a:gd name="T38" fmla="*/ 72 w 138"/>
                        <a:gd name="T39" fmla="*/ 13 h 108"/>
                        <a:gd name="T40" fmla="*/ 79 w 138"/>
                        <a:gd name="T41" fmla="*/ 13 h 108"/>
                        <a:gd name="T42" fmla="*/ 79 w 138"/>
                        <a:gd name="T43" fmla="*/ 7 h 108"/>
                        <a:gd name="T44" fmla="*/ 72 w 138"/>
                        <a:gd name="T45" fmla="*/ 0 h 108"/>
                        <a:gd name="T46" fmla="*/ 64 w 138"/>
                        <a:gd name="T47" fmla="*/ 0 h 108"/>
                        <a:gd name="T48" fmla="*/ 58 w 138"/>
                        <a:gd name="T49" fmla="*/ 0 h 108"/>
                        <a:gd name="T50" fmla="*/ 58 w 138"/>
                        <a:gd name="T51" fmla="*/ 7 h 108"/>
                        <a:gd name="T52" fmla="*/ 50 w 138"/>
                        <a:gd name="T53" fmla="*/ 7 h 108"/>
                        <a:gd name="T54" fmla="*/ 50 w 138"/>
                        <a:gd name="T55" fmla="*/ 13 h 108"/>
                        <a:gd name="T56" fmla="*/ 43 w 138"/>
                        <a:gd name="T57" fmla="*/ 13 h 108"/>
                        <a:gd name="T58" fmla="*/ 36 w 138"/>
                        <a:gd name="T59" fmla="*/ 13 h 108"/>
                        <a:gd name="T60" fmla="*/ 29 w 138"/>
                        <a:gd name="T61" fmla="*/ 13 h 108"/>
                        <a:gd name="T62" fmla="*/ 14 w 138"/>
                        <a:gd name="T63" fmla="*/ 13 h 108"/>
                        <a:gd name="T64" fmla="*/ 7 w 138"/>
                        <a:gd name="T65" fmla="*/ 13 h 108"/>
                        <a:gd name="T66" fmla="*/ 0 w 138"/>
                        <a:gd name="T67" fmla="*/ 13 h 108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w 138"/>
                        <a:gd name="T103" fmla="*/ 0 h 108"/>
                        <a:gd name="T104" fmla="*/ 138 w 138"/>
                        <a:gd name="T105" fmla="*/ 108 h 108"/>
                      </a:gdLst>
                      <a:ahLst/>
                      <a:cxnLst>
                        <a:cxn ang="T68">
                          <a:pos x="T0" y="T1"/>
                        </a:cxn>
                        <a:cxn ang="T69">
                          <a:pos x="T2" y="T3"/>
                        </a:cxn>
                        <a:cxn ang="T70">
                          <a:pos x="T4" y="T5"/>
                        </a:cxn>
                        <a:cxn ang="T71">
                          <a:pos x="T6" y="T7"/>
                        </a:cxn>
                        <a:cxn ang="T72">
                          <a:pos x="T8" y="T9"/>
                        </a:cxn>
                        <a:cxn ang="T73">
                          <a:pos x="T10" y="T11"/>
                        </a:cxn>
                        <a:cxn ang="T74">
                          <a:pos x="T12" y="T13"/>
                        </a:cxn>
                        <a:cxn ang="T75">
                          <a:pos x="T14" y="T15"/>
                        </a:cxn>
                        <a:cxn ang="T76">
                          <a:pos x="T16" y="T17"/>
                        </a:cxn>
                        <a:cxn ang="T77">
                          <a:pos x="T18" y="T19"/>
                        </a:cxn>
                        <a:cxn ang="T78">
                          <a:pos x="T20" y="T21"/>
                        </a:cxn>
                        <a:cxn ang="T79">
                          <a:pos x="T22" y="T23"/>
                        </a:cxn>
                        <a:cxn ang="T80">
                          <a:pos x="T24" y="T25"/>
                        </a:cxn>
                        <a:cxn ang="T81">
                          <a:pos x="T26" y="T27"/>
                        </a:cxn>
                        <a:cxn ang="T82">
                          <a:pos x="T28" y="T29"/>
                        </a:cxn>
                        <a:cxn ang="T83">
                          <a:pos x="T30" y="T31"/>
                        </a:cxn>
                        <a:cxn ang="T84">
                          <a:pos x="T32" y="T33"/>
                        </a:cxn>
                        <a:cxn ang="T85">
                          <a:pos x="T34" y="T35"/>
                        </a:cxn>
                        <a:cxn ang="T86">
                          <a:pos x="T36" y="T37"/>
                        </a:cxn>
                        <a:cxn ang="T87">
                          <a:pos x="T38" y="T39"/>
                        </a:cxn>
                        <a:cxn ang="T88">
                          <a:pos x="T40" y="T41"/>
                        </a:cxn>
                        <a:cxn ang="T89">
                          <a:pos x="T42" y="T43"/>
                        </a:cxn>
                        <a:cxn ang="T90">
                          <a:pos x="T44" y="T45"/>
                        </a:cxn>
                        <a:cxn ang="T91">
                          <a:pos x="T46" y="T47"/>
                        </a:cxn>
                        <a:cxn ang="T92">
                          <a:pos x="T48" y="T49"/>
                        </a:cxn>
                        <a:cxn ang="T93">
                          <a:pos x="T50" y="T51"/>
                        </a:cxn>
                        <a:cxn ang="T94">
                          <a:pos x="T52" y="T53"/>
                        </a:cxn>
                        <a:cxn ang="T95">
                          <a:pos x="T54" y="T55"/>
                        </a:cxn>
                        <a:cxn ang="T96">
                          <a:pos x="T56" y="T57"/>
                        </a:cxn>
                        <a:cxn ang="T97">
                          <a:pos x="T58" y="T59"/>
                        </a:cxn>
                        <a:cxn ang="T98">
                          <a:pos x="T60" y="T61"/>
                        </a:cxn>
                        <a:cxn ang="T99">
                          <a:pos x="T62" y="T63"/>
                        </a:cxn>
                        <a:cxn ang="T100">
                          <a:pos x="T64" y="T65"/>
                        </a:cxn>
                        <a:cxn ang="T101">
                          <a:pos x="T66" y="T67"/>
                        </a:cxn>
                      </a:cxnLst>
                      <a:rect l="T102" t="T103" r="T104" b="T105"/>
                      <a:pathLst>
                        <a:path w="138" h="108">
                          <a:moveTo>
                            <a:pt x="0" y="24"/>
                          </a:moveTo>
                          <a:lnTo>
                            <a:pt x="0" y="36"/>
                          </a:lnTo>
                          <a:lnTo>
                            <a:pt x="0" y="48"/>
                          </a:lnTo>
                          <a:lnTo>
                            <a:pt x="12" y="48"/>
                          </a:lnTo>
                          <a:lnTo>
                            <a:pt x="25" y="59"/>
                          </a:lnTo>
                          <a:lnTo>
                            <a:pt x="37" y="71"/>
                          </a:lnTo>
                          <a:lnTo>
                            <a:pt x="37" y="83"/>
                          </a:lnTo>
                          <a:lnTo>
                            <a:pt x="50" y="95"/>
                          </a:lnTo>
                          <a:lnTo>
                            <a:pt x="50" y="107"/>
                          </a:lnTo>
                          <a:lnTo>
                            <a:pt x="62" y="107"/>
                          </a:lnTo>
                          <a:lnTo>
                            <a:pt x="75" y="107"/>
                          </a:lnTo>
                          <a:lnTo>
                            <a:pt x="87" y="107"/>
                          </a:lnTo>
                          <a:lnTo>
                            <a:pt x="87" y="95"/>
                          </a:lnTo>
                          <a:lnTo>
                            <a:pt x="87" y="83"/>
                          </a:lnTo>
                          <a:lnTo>
                            <a:pt x="100" y="71"/>
                          </a:lnTo>
                          <a:lnTo>
                            <a:pt x="100" y="59"/>
                          </a:lnTo>
                          <a:lnTo>
                            <a:pt x="100" y="48"/>
                          </a:lnTo>
                          <a:lnTo>
                            <a:pt x="112" y="48"/>
                          </a:lnTo>
                          <a:lnTo>
                            <a:pt x="112" y="36"/>
                          </a:lnTo>
                          <a:lnTo>
                            <a:pt x="125" y="24"/>
                          </a:lnTo>
                          <a:lnTo>
                            <a:pt x="137" y="24"/>
                          </a:lnTo>
                          <a:lnTo>
                            <a:pt x="137" y="12"/>
                          </a:lnTo>
                          <a:lnTo>
                            <a:pt x="125" y="0"/>
                          </a:lnTo>
                          <a:lnTo>
                            <a:pt x="112" y="0"/>
                          </a:lnTo>
                          <a:lnTo>
                            <a:pt x="100" y="0"/>
                          </a:lnTo>
                          <a:lnTo>
                            <a:pt x="100" y="12"/>
                          </a:lnTo>
                          <a:lnTo>
                            <a:pt x="87" y="12"/>
                          </a:lnTo>
                          <a:lnTo>
                            <a:pt x="87" y="24"/>
                          </a:lnTo>
                          <a:lnTo>
                            <a:pt x="75" y="24"/>
                          </a:lnTo>
                          <a:lnTo>
                            <a:pt x="62" y="24"/>
                          </a:lnTo>
                          <a:lnTo>
                            <a:pt x="50" y="24"/>
                          </a:lnTo>
                          <a:lnTo>
                            <a:pt x="25" y="24"/>
                          </a:lnTo>
                          <a:lnTo>
                            <a:pt x="12" y="24"/>
                          </a:lnTo>
                          <a:lnTo>
                            <a:pt x="0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69" name="Freeform 159"/>
                    <xdr:cNvSpPr>
                      <a:spLocks/>
                    </xdr:cNvSpPr>
                  </xdr:nvSpPr>
                  <xdr:spPr bwMode="auto">
                    <a:xfrm>
                      <a:off x="3809" y="3152"/>
                      <a:ext cx="81" cy="91"/>
                    </a:xfrm>
                    <a:custGeom>
                      <a:avLst/>
                      <a:gdLst>
                        <a:gd name="T0" fmla="*/ 14 w 95"/>
                        <a:gd name="T1" fmla="*/ 14 h 109"/>
                        <a:gd name="T2" fmla="*/ 8 w 95"/>
                        <a:gd name="T3" fmla="*/ 7 h 109"/>
                        <a:gd name="T4" fmla="*/ 8 w 95"/>
                        <a:gd name="T5" fmla="*/ 0 h 109"/>
                        <a:gd name="T6" fmla="*/ 14 w 95"/>
                        <a:gd name="T7" fmla="*/ 0 h 109"/>
                        <a:gd name="T8" fmla="*/ 22 w 95"/>
                        <a:gd name="T9" fmla="*/ 0 h 109"/>
                        <a:gd name="T10" fmla="*/ 29 w 95"/>
                        <a:gd name="T11" fmla="*/ 0 h 109"/>
                        <a:gd name="T12" fmla="*/ 37 w 95"/>
                        <a:gd name="T13" fmla="*/ 7 h 109"/>
                        <a:gd name="T14" fmla="*/ 44 w 95"/>
                        <a:gd name="T15" fmla="*/ 7 h 109"/>
                        <a:gd name="T16" fmla="*/ 44 w 95"/>
                        <a:gd name="T17" fmla="*/ 14 h 109"/>
                        <a:gd name="T18" fmla="*/ 51 w 95"/>
                        <a:gd name="T19" fmla="*/ 14 h 109"/>
                        <a:gd name="T20" fmla="*/ 51 w 95"/>
                        <a:gd name="T21" fmla="*/ 21 h 109"/>
                        <a:gd name="T22" fmla="*/ 44 w 95"/>
                        <a:gd name="T23" fmla="*/ 21 h 109"/>
                        <a:gd name="T24" fmla="*/ 44 w 95"/>
                        <a:gd name="T25" fmla="*/ 28 h 109"/>
                        <a:gd name="T26" fmla="*/ 44 w 95"/>
                        <a:gd name="T27" fmla="*/ 35 h 109"/>
                        <a:gd name="T28" fmla="*/ 51 w 95"/>
                        <a:gd name="T29" fmla="*/ 35 h 109"/>
                        <a:gd name="T30" fmla="*/ 51 w 95"/>
                        <a:gd name="T31" fmla="*/ 42 h 109"/>
                        <a:gd name="T32" fmla="*/ 58 w 95"/>
                        <a:gd name="T33" fmla="*/ 42 h 109"/>
                        <a:gd name="T34" fmla="*/ 58 w 95"/>
                        <a:gd name="T35" fmla="*/ 48 h 109"/>
                        <a:gd name="T36" fmla="*/ 58 w 95"/>
                        <a:gd name="T37" fmla="*/ 56 h 109"/>
                        <a:gd name="T38" fmla="*/ 51 w 95"/>
                        <a:gd name="T39" fmla="*/ 56 h 109"/>
                        <a:gd name="T40" fmla="*/ 44 w 95"/>
                        <a:gd name="T41" fmla="*/ 63 h 109"/>
                        <a:gd name="T42" fmla="*/ 37 w 95"/>
                        <a:gd name="T43" fmla="*/ 63 h 109"/>
                        <a:gd name="T44" fmla="*/ 22 w 95"/>
                        <a:gd name="T45" fmla="*/ 63 h 109"/>
                        <a:gd name="T46" fmla="*/ 8 w 95"/>
                        <a:gd name="T47" fmla="*/ 63 h 109"/>
                        <a:gd name="T48" fmla="*/ 0 w 95"/>
                        <a:gd name="T49" fmla="*/ 56 h 109"/>
                        <a:gd name="T50" fmla="*/ 0 w 95"/>
                        <a:gd name="T51" fmla="*/ 48 h 109"/>
                        <a:gd name="T52" fmla="*/ 0 w 95"/>
                        <a:gd name="T53" fmla="*/ 42 h 109"/>
                        <a:gd name="T54" fmla="*/ 0 w 95"/>
                        <a:gd name="T55" fmla="*/ 35 h 109"/>
                        <a:gd name="T56" fmla="*/ 0 w 95"/>
                        <a:gd name="T57" fmla="*/ 28 h 109"/>
                        <a:gd name="T58" fmla="*/ 8 w 95"/>
                        <a:gd name="T59" fmla="*/ 21 h 109"/>
                        <a:gd name="T60" fmla="*/ 14 w 95"/>
                        <a:gd name="T61" fmla="*/ 14 h 109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60000 65536"/>
                        <a:gd name="T70" fmla="*/ 0 60000 65536"/>
                        <a:gd name="T71" fmla="*/ 0 60000 65536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w 95"/>
                        <a:gd name="T94" fmla="*/ 0 h 109"/>
                        <a:gd name="T95" fmla="*/ 95 w 95"/>
                        <a:gd name="T96" fmla="*/ 109 h 109"/>
                      </a:gdLst>
                      <a:ahLst/>
                      <a:cxnLst>
                        <a:cxn ang="T62">
                          <a:pos x="T0" y="T1"/>
                        </a:cxn>
                        <a:cxn ang="T63">
                          <a:pos x="T2" y="T3"/>
                        </a:cxn>
                        <a:cxn ang="T64">
                          <a:pos x="T4" y="T5"/>
                        </a:cxn>
                        <a:cxn ang="T65">
                          <a:pos x="T6" y="T7"/>
                        </a:cxn>
                        <a:cxn ang="T66">
                          <a:pos x="T8" y="T9"/>
                        </a:cxn>
                        <a:cxn ang="T67">
                          <a:pos x="T10" y="T11"/>
                        </a:cxn>
                        <a:cxn ang="T68">
                          <a:pos x="T12" y="T13"/>
                        </a:cxn>
                        <a:cxn ang="T69">
                          <a:pos x="T14" y="T15"/>
                        </a:cxn>
                        <a:cxn ang="T70">
                          <a:pos x="T16" y="T17"/>
                        </a:cxn>
                        <a:cxn ang="T71">
                          <a:pos x="T18" y="T19"/>
                        </a:cxn>
                        <a:cxn ang="T72">
                          <a:pos x="T20" y="T21"/>
                        </a:cxn>
                        <a:cxn ang="T73">
                          <a:pos x="T22" y="T23"/>
                        </a:cxn>
                        <a:cxn ang="T74">
                          <a:pos x="T24" y="T25"/>
                        </a:cxn>
                        <a:cxn ang="T75">
                          <a:pos x="T26" y="T27"/>
                        </a:cxn>
                        <a:cxn ang="T76">
                          <a:pos x="T28" y="T29"/>
                        </a:cxn>
                        <a:cxn ang="T77">
                          <a:pos x="T30" y="T31"/>
                        </a:cxn>
                        <a:cxn ang="T78">
                          <a:pos x="T32" y="T33"/>
                        </a:cxn>
                        <a:cxn ang="T79">
                          <a:pos x="T34" y="T35"/>
                        </a:cxn>
                        <a:cxn ang="T80">
                          <a:pos x="T36" y="T37"/>
                        </a:cxn>
                        <a:cxn ang="T81">
                          <a:pos x="T38" y="T39"/>
                        </a:cxn>
                        <a:cxn ang="T82">
                          <a:pos x="T40" y="T41"/>
                        </a:cxn>
                        <a:cxn ang="T83">
                          <a:pos x="T42" y="T43"/>
                        </a:cxn>
                        <a:cxn ang="T84">
                          <a:pos x="T44" y="T45"/>
                        </a:cxn>
                        <a:cxn ang="T85">
                          <a:pos x="T46" y="T47"/>
                        </a:cxn>
                        <a:cxn ang="T86">
                          <a:pos x="T48" y="T49"/>
                        </a:cxn>
                        <a:cxn ang="T87">
                          <a:pos x="T50" y="T51"/>
                        </a:cxn>
                        <a:cxn ang="T88">
                          <a:pos x="T52" y="T53"/>
                        </a:cxn>
                        <a:cxn ang="T89">
                          <a:pos x="T54" y="T55"/>
                        </a:cxn>
                        <a:cxn ang="T90">
                          <a:pos x="T56" y="T57"/>
                        </a:cxn>
                        <a:cxn ang="T91">
                          <a:pos x="T58" y="T59"/>
                        </a:cxn>
                        <a:cxn ang="T92">
                          <a:pos x="T60" y="T61"/>
                        </a:cxn>
                      </a:cxnLst>
                      <a:rect l="T93" t="T94" r="T95" b="T96"/>
                      <a:pathLst>
                        <a:path w="95" h="109">
                          <a:moveTo>
                            <a:pt x="24" y="24"/>
                          </a:moveTo>
                          <a:lnTo>
                            <a:pt x="12" y="12"/>
                          </a:lnTo>
                          <a:lnTo>
                            <a:pt x="12" y="0"/>
                          </a:lnTo>
                          <a:lnTo>
                            <a:pt x="24" y="0"/>
                          </a:lnTo>
                          <a:lnTo>
                            <a:pt x="35" y="0"/>
                          </a:lnTo>
                          <a:lnTo>
                            <a:pt x="47" y="0"/>
                          </a:lnTo>
                          <a:lnTo>
                            <a:pt x="59" y="12"/>
                          </a:lnTo>
                          <a:lnTo>
                            <a:pt x="71" y="12"/>
                          </a:lnTo>
                          <a:lnTo>
                            <a:pt x="71" y="24"/>
                          </a:lnTo>
                          <a:lnTo>
                            <a:pt x="82" y="24"/>
                          </a:lnTo>
                          <a:lnTo>
                            <a:pt x="82" y="36"/>
                          </a:lnTo>
                          <a:lnTo>
                            <a:pt x="71" y="36"/>
                          </a:lnTo>
                          <a:lnTo>
                            <a:pt x="71" y="48"/>
                          </a:lnTo>
                          <a:lnTo>
                            <a:pt x="71" y="60"/>
                          </a:lnTo>
                          <a:lnTo>
                            <a:pt x="82" y="60"/>
                          </a:lnTo>
                          <a:lnTo>
                            <a:pt x="82" y="72"/>
                          </a:lnTo>
                          <a:lnTo>
                            <a:pt x="94" y="72"/>
                          </a:lnTo>
                          <a:lnTo>
                            <a:pt x="94" y="84"/>
                          </a:lnTo>
                          <a:lnTo>
                            <a:pt x="94" y="96"/>
                          </a:lnTo>
                          <a:lnTo>
                            <a:pt x="82" y="96"/>
                          </a:lnTo>
                          <a:lnTo>
                            <a:pt x="71" y="108"/>
                          </a:lnTo>
                          <a:lnTo>
                            <a:pt x="59" y="108"/>
                          </a:lnTo>
                          <a:lnTo>
                            <a:pt x="35" y="108"/>
                          </a:lnTo>
                          <a:lnTo>
                            <a:pt x="12" y="108"/>
                          </a:lnTo>
                          <a:lnTo>
                            <a:pt x="0" y="96"/>
                          </a:lnTo>
                          <a:lnTo>
                            <a:pt x="0" y="84"/>
                          </a:lnTo>
                          <a:lnTo>
                            <a:pt x="0" y="72"/>
                          </a:lnTo>
                          <a:lnTo>
                            <a:pt x="0" y="60"/>
                          </a:lnTo>
                          <a:lnTo>
                            <a:pt x="0" y="48"/>
                          </a:lnTo>
                          <a:lnTo>
                            <a:pt x="12" y="36"/>
                          </a:lnTo>
                          <a:lnTo>
                            <a:pt x="24" y="2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0" name="Freeform 160"/>
                    <xdr:cNvSpPr>
                      <a:spLocks/>
                    </xdr:cNvSpPr>
                  </xdr:nvSpPr>
                  <xdr:spPr bwMode="auto">
                    <a:xfrm>
                      <a:off x="3912" y="3061"/>
                      <a:ext cx="125" cy="125"/>
                    </a:xfrm>
                    <a:custGeom>
                      <a:avLst/>
                      <a:gdLst>
                        <a:gd name="T0" fmla="*/ 0 w 151"/>
                        <a:gd name="T1" fmla="*/ 78 h 151"/>
                        <a:gd name="T2" fmla="*/ 0 w 151"/>
                        <a:gd name="T3" fmla="*/ 85 h 151"/>
                        <a:gd name="T4" fmla="*/ 14 w 151"/>
                        <a:gd name="T5" fmla="*/ 78 h 151"/>
                        <a:gd name="T6" fmla="*/ 22 w 151"/>
                        <a:gd name="T7" fmla="*/ 85 h 151"/>
                        <a:gd name="T8" fmla="*/ 28 w 151"/>
                        <a:gd name="T9" fmla="*/ 85 h 151"/>
                        <a:gd name="T10" fmla="*/ 28 w 151"/>
                        <a:gd name="T11" fmla="*/ 78 h 151"/>
                        <a:gd name="T12" fmla="*/ 36 w 151"/>
                        <a:gd name="T13" fmla="*/ 70 h 151"/>
                        <a:gd name="T14" fmla="*/ 42 w 151"/>
                        <a:gd name="T15" fmla="*/ 70 h 151"/>
                        <a:gd name="T16" fmla="*/ 50 w 151"/>
                        <a:gd name="T17" fmla="*/ 65 h 151"/>
                        <a:gd name="T18" fmla="*/ 57 w 151"/>
                        <a:gd name="T19" fmla="*/ 65 h 151"/>
                        <a:gd name="T20" fmla="*/ 65 w 151"/>
                        <a:gd name="T21" fmla="*/ 57 h 151"/>
                        <a:gd name="T22" fmla="*/ 70 w 151"/>
                        <a:gd name="T23" fmla="*/ 50 h 151"/>
                        <a:gd name="T24" fmla="*/ 70 w 151"/>
                        <a:gd name="T25" fmla="*/ 42 h 151"/>
                        <a:gd name="T26" fmla="*/ 78 w 151"/>
                        <a:gd name="T27" fmla="*/ 42 h 151"/>
                        <a:gd name="T28" fmla="*/ 78 w 151"/>
                        <a:gd name="T29" fmla="*/ 36 h 151"/>
                        <a:gd name="T30" fmla="*/ 78 w 151"/>
                        <a:gd name="T31" fmla="*/ 28 h 151"/>
                        <a:gd name="T32" fmla="*/ 78 w 151"/>
                        <a:gd name="T33" fmla="*/ 22 h 151"/>
                        <a:gd name="T34" fmla="*/ 78 w 151"/>
                        <a:gd name="T35" fmla="*/ 14 h 151"/>
                        <a:gd name="T36" fmla="*/ 85 w 151"/>
                        <a:gd name="T37" fmla="*/ 0 h 151"/>
                        <a:gd name="T38" fmla="*/ 78 w 151"/>
                        <a:gd name="T39" fmla="*/ 0 h 151"/>
                        <a:gd name="T40" fmla="*/ 70 w 151"/>
                        <a:gd name="T41" fmla="*/ 0 h 151"/>
                        <a:gd name="T42" fmla="*/ 65 w 151"/>
                        <a:gd name="T43" fmla="*/ 7 h 151"/>
                        <a:gd name="T44" fmla="*/ 65 w 151"/>
                        <a:gd name="T45" fmla="*/ 14 h 151"/>
                        <a:gd name="T46" fmla="*/ 65 w 151"/>
                        <a:gd name="T47" fmla="*/ 22 h 151"/>
                        <a:gd name="T48" fmla="*/ 57 w 151"/>
                        <a:gd name="T49" fmla="*/ 22 h 151"/>
                        <a:gd name="T50" fmla="*/ 57 w 151"/>
                        <a:gd name="T51" fmla="*/ 28 h 151"/>
                        <a:gd name="T52" fmla="*/ 42 w 151"/>
                        <a:gd name="T53" fmla="*/ 28 h 151"/>
                        <a:gd name="T54" fmla="*/ 42 w 151"/>
                        <a:gd name="T55" fmla="*/ 36 h 151"/>
                        <a:gd name="T56" fmla="*/ 36 w 151"/>
                        <a:gd name="T57" fmla="*/ 36 h 151"/>
                        <a:gd name="T58" fmla="*/ 28 w 151"/>
                        <a:gd name="T59" fmla="*/ 50 h 151"/>
                        <a:gd name="T60" fmla="*/ 22 w 151"/>
                        <a:gd name="T61" fmla="*/ 50 h 151"/>
                        <a:gd name="T62" fmla="*/ 14 w 151"/>
                        <a:gd name="T63" fmla="*/ 57 h 151"/>
                        <a:gd name="T64" fmla="*/ 14 w 151"/>
                        <a:gd name="T65" fmla="*/ 65 h 151"/>
                        <a:gd name="T66" fmla="*/ 7 w 151"/>
                        <a:gd name="T67" fmla="*/ 70 h 151"/>
                        <a:gd name="T68" fmla="*/ 0 w 151"/>
                        <a:gd name="T69" fmla="*/ 70 h 151"/>
                        <a:gd name="T70" fmla="*/ 0 w 151"/>
                        <a:gd name="T71" fmla="*/ 78 h 151"/>
                        <a:gd name="T72" fmla="*/ 0 60000 65536"/>
                        <a:gd name="T73" fmla="*/ 0 60000 65536"/>
                        <a:gd name="T74" fmla="*/ 0 60000 65536"/>
                        <a:gd name="T75" fmla="*/ 0 60000 65536"/>
                        <a:gd name="T76" fmla="*/ 0 60000 65536"/>
                        <a:gd name="T77" fmla="*/ 0 60000 65536"/>
                        <a:gd name="T78" fmla="*/ 0 60000 65536"/>
                        <a:gd name="T79" fmla="*/ 0 60000 65536"/>
                        <a:gd name="T80" fmla="*/ 0 60000 65536"/>
                        <a:gd name="T81" fmla="*/ 0 60000 65536"/>
                        <a:gd name="T82" fmla="*/ 0 60000 65536"/>
                        <a:gd name="T83" fmla="*/ 0 60000 65536"/>
                        <a:gd name="T84" fmla="*/ 0 60000 65536"/>
                        <a:gd name="T85" fmla="*/ 0 60000 65536"/>
                        <a:gd name="T86" fmla="*/ 0 60000 65536"/>
                        <a:gd name="T87" fmla="*/ 0 60000 65536"/>
                        <a:gd name="T88" fmla="*/ 0 60000 65536"/>
                        <a:gd name="T89" fmla="*/ 0 60000 65536"/>
                        <a:gd name="T90" fmla="*/ 0 60000 65536"/>
                        <a:gd name="T91" fmla="*/ 0 60000 65536"/>
                        <a:gd name="T92" fmla="*/ 0 60000 65536"/>
                        <a:gd name="T93" fmla="*/ 0 60000 65536"/>
                        <a:gd name="T94" fmla="*/ 0 60000 65536"/>
                        <a:gd name="T95" fmla="*/ 0 60000 65536"/>
                        <a:gd name="T96" fmla="*/ 0 60000 65536"/>
                        <a:gd name="T97" fmla="*/ 0 60000 65536"/>
                        <a:gd name="T98" fmla="*/ 0 60000 65536"/>
                        <a:gd name="T99" fmla="*/ 0 60000 65536"/>
                        <a:gd name="T100" fmla="*/ 0 60000 65536"/>
                        <a:gd name="T101" fmla="*/ 0 60000 65536"/>
                        <a:gd name="T102" fmla="*/ 0 60000 65536"/>
                        <a:gd name="T103" fmla="*/ 0 60000 65536"/>
                        <a:gd name="T104" fmla="*/ 0 60000 65536"/>
                        <a:gd name="T105" fmla="*/ 0 60000 65536"/>
                        <a:gd name="T106" fmla="*/ 0 60000 65536"/>
                        <a:gd name="T107" fmla="*/ 0 60000 65536"/>
                        <a:gd name="T108" fmla="*/ 0 w 151"/>
                        <a:gd name="T109" fmla="*/ 0 h 151"/>
                        <a:gd name="T110" fmla="*/ 151 w 151"/>
                        <a:gd name="T111" fmla="*/ 151 h 151"/>
                      </a:gdLst>
                      <a:ahLst/>
                      <a:cxnLst>
                        <a:cxn ang="T72">
                          <a:pos x="T0" y="T1"/>
                        </a:cxn>
                        <a:cxn ang="T73">
                          <a:pos x="T2" y="T3"/>
                        </a:cxn>
                        <a:cxn ang="T74">
                          <a:pos x="T4" y="T5"/>
                        </a:cxn>
                        <a:cxn ang="T75">
                          <a:pos x="T6" y="T7"/>
                        </a:cxn>
                        <a:cxn ang="T76">
                          <a:pos x="T8" y="T9"/>
                        </a:cxn>
                        <a:cxn ang="T77">
                          <a:pos x="T10" y="T11"/>
                        </a:cxn>
                        <a:cxn ang="T78">
                          <a:pos x="T12" y="T13"/>
                        </a:cxn>
                        <a:cxn ang="T79">
                          <a:pos x="T14" y="T15"/>
                        </a:cxn>
                        <a:cxn ang="T80">
                          <a:pos x="T16" y="T17"/>
                        </a:cxn>
                        <a:cxn ang="T81">
                          <a:pos x="T18" y="T19"/>
                        </a:cxn>
                        <a:cxn ang="T82">
                          <a:pos x="T20" y="T21"/>
                        </a:cxn>
                        <a:cxn ang="T83">
                          <a:pos x="T22" y="T23"/>
                        </a:cxn>
                        <a:cxn ang="T84">
                          <a:pos x="T24" y="T25"/>
                        </a:cxn>
                        <a:cxn ang="T85">
                          <a:pos x="T26" y="T27"/>
                        </a:cxn>
                        <a:cxn ang="T86">
                          <a:pos x="T28" y="T29"/>
                        </a:cxn>
                        <a:cxn ang="T87">
                          <a:pos x="T30" y="T31"/>
                        </a:cxn>
                        <a:cxn ang="T88">
                          <a:pos x="T32" y="T33"/>
                        </a:cxn>
                        <a:cxn ang="T89">
                          <a:pos x="T34" y="T35"/>
                        </a:cxn>
                        <a:cxn ang="T90">
                          <a:pos x="T36" y="T37"/>
                        </a:cxn>
                        <a:cxn ang="T91">
                          <a:pos x="T38" y="T39"/>
                        </a:cxn>
                        <a:cxn ang="T92">
                          <a:pos x="T40" y="T41"/>
                        </a:cxn>
                        <a:cxn ang="T93">
                          <a:pos x="T42" y="T43"/>
                        </a:cxn>
                        <a:cxn ang="T94">
                          <a:pos x="T44" y="T45"/>
                        </a:cxn>
                        <a:cxn ang="T95">
                          <a:pos x="T46" y="T47"/>
                        </a:cxn>
                        <a:cxn ang="T96">
                          <a:pos x="T48" y="T49"/>
                        </a:cxn>
                        <a:cxn ang="T97">
                          <a:pos x="T50" y="T51"/>
                        </a:cxn>
                        <a:cxn ang="T98">
                          <a:pos x="T52" y="T53"/>
                        </a:cxn>
                        <a:cxn ang="T99">
                          <a:pos x="T54" y="T55"/>
                        </a:cxn>
                        <a:cxn ang="T100">
                          <a:pos x="T56" y="T57"/>
                        </a:cxn>
                        <a:cxn ang="T101">
                          <a:pos x="T58" y="T59"/>
                        </a:cxn>
                        <a:cxn ang="T102">
                          <a:pos x="T60" y="T61"/>
                        </a:cxn>
                        <a:cxn ang="T103">
                          <a:pos x="T62" y="T63"/>
                        </a:cxn>
                        <a:cxn ang="T104">
                          <a:pos x="T64" y="T65"/>
                        </a:cxn>
                        <a:cxn ang="T105">
                          <a:pos x="T66" y="T67"/>
                        </a:cxn>
                        <a:cxn ang="T106">
                          <a:pos x="T68" y="T69"/>
                        </a:cxn>
                        <a:cxn ang="T107">
                          <a:pos x="T70" y="T71"/>
                        </a:cxn>
                      </a:cxnLst>
                      <a:rect l="T108" t="T109" r="T110" b="T111"/>
                      <a:pathLst>
                        <a:path w="151" h="151">
                          <a:moveTo>
                            <a:pt x="0" y="138"/>
                          </a:moveTo>
                          <a:lnTo>
                            <a:pt x="0" y="150"/>
                          </a:lnTo>
                          <a:lnTo>
                            <a:pt x="25" y="138"/>
                          </a:lnTo>
                          <a:lnTo>
                            <a:pt x="38" y="150"/>
                          </a:lnTo>
                          <a:lnTo>
                            <a:pt x="50" y="150"/>
                          </a:lnTo>
                          <a:lnTo>
                            <a:pt x="50" y="138"/>
                          </a:lnTo>
                          <a:lnTo>
                            <a:pt x="63" y="125"/>
                          </a:lnTo>
                          <a:lnTo>
                            <a:pt x="75" y="125"/>
                          </a:lnTo>
                          <a:lnTo>
                            <a:pt x="88" y="113"/>
                          </a:lnTo>
                          <a:lnTo>
                            <a:pt x="100" y="113"/>
                          </a:lnTo>
                          <a:lnTo>
                            <a:pt x="113" y="100"/>
                          </a:lnTo>
                          <a:lnTo>
                            <a:pt x="125" y="88"/>
                          </a:lnTo>
                          <a:lnTo>
                            <a:pt x="125" y="75"/>
                          </a:lnTo>
                          <a:lnTo>
                            <a:pt x="138" y="75"/>
                          </a:lnTo>
                          <a:lnTo>
                            <a:pt x="138" y="63"/>
                          </a:lnTo>
                          <a:lnTo>
                            <a:pt x="138" y="50"/>
                          </a:lnTo>
                          <a:lnTo>
                            <a:pt x="138" y="38"/>
                          </a:lnTo>
                          <a:lnTo>
                            <a:pt x="138" y="25"/>
                          </a:lnTo>
                          <a:lnTo>
                            <a:pt x="150" y="0"/>
                          </a:lnTo>
                          <a:lnTo>
                            <a:pt x="138" y="0"/>
                          </a:lnTo>
                          <a:lnTo>
                            <a:pt x="125" y="0"/>
                          </a:lnTo>
                          <a:lnTo>
                            <a:pt x="113" y="13"/>
                          </a:lnTo>
                          <a:lnTo>
                            <a:pt x="113" y="25"/>
                          </a:lnTo>
                          <a:lnTo>
                            <a:pt x="113" y="38"/>
                          </a:lnTo>
                          <a:lnTo>
                            <a:pt x="100" y="38"/>
                          </a:lnTo>
                          <a:lnTo>
                            <a:pt x="100" y="50"/>
                          </a:lnTo>
                          <a:lnTo>
                            <a:pt x="75" y="50"/>
                          </a:lnTo>
                          <a:lnTo>
                            <a:pt x="75" y="63"/>
                          </a:lnTo>
                          <a:lnTo>
                            <a:pt x="63" y="63"/>
                          </a:lnTo>
                          <a:lnTo>
                            <a:pt x="50" y="88"/>
                          </a:lnTo>
                          <a:lnTo>
                            <a:pt x="38" y="88"/>
                          </a:lnTo>
                          <a:lnTo>
                            <a:pt x="25" y="100"/>
                          </a:lnTo>
                          <a:lnTo>
                            <a:pt x="25" y="113"/>
                          </a:lnTo>
                          <a:lnTo>
                            <a:pt x="13" y="125"/>
                          </a:lnTo>
                          <a:lnTo>
                            <a:pt x="0" y="125"/>
                          </a:lnTo>
                          <a:lnTo>
                            <a:pt x="0" y="138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  <xdr:sp macro="" textlink="">
                  <xdr:nvSpPr>
                    <xdr:cNvPr id="71" name="Freeform 161"/>
                    <xdr:cNvSpPr>
                      <a:spLocks/>
                    </xdr:cNvSpPr>
                  </xdr:nvSpPr>
                  <xdr:spPr bwMode="auto">
                    <a:xfrm>
                      <a:off x="4106" y="2982"/>
                      <a:ext cx="82" cy="79"/>
                    </a:xfrm>
                    <a:custGeom>
                      <a:avLst/>
                      <a:gdLst>
                        <a:gd name="T0" fmla="*/ 0 w 98"/>
                        <a:gd name="T1" fmla="*/ 54 h 95"/>
                        <a:gd name="T2" fmla="*/ 7 w 98"/>
                        <a:gd name="T3" fmla="*/ 54 h 95"/>
                        <a:gd name="T4" fmla="*/ 21 w 98"/>
                        <a:gd name="T5" fmla="*/ 54 h 95"/>
                        <a:gd name="T6" fmla="*/ 28 w 98"/>
                        <a:gd name="T7" fmla="*/ 54 h 95"/>
                        <a:gd name="T8" fmla="*/ 36 w 98"/>
                        <a:gd name="T9" fmla="*/ 47 h 95"/>
                        <a:gd name="T10" fmla="*/ 43 w 98"/>
                        <a:gd name="T11" fmla="*/ 41 h 95"/>
                        <a:gd name="T12" fmla="*/ 43 w 98"/>
                        <a:gd name="T13" fmla="*/ 34 h 95"/>
                        <a:gd name="T14" fmla="*/ 43 w 98"/>
                        <a:gd name="T15" fmla="*/ 27 h 95"/>
                        <a:gd name="T16" fmla="*/ 43 w 98"/>
                        <a:gd name="T17" fmla="*/ 20 h 95"/>
                        <a:gd name="T18" fmla="*/ 49 w 98"/>
                        <a:gd name="T19" fmla="*/ 20 h 95"/>
                        <a:gd name="T20" fmla="*/ 49 w 98"/>
                        <a:gd name="T21" fmla="*/ 14 h 95"/>
                        <a:gd name="T22" fmla="*/ 57 w 98"/>
                        <a:gd name="T23" fmla="*/ 7 h 95"/>
                        <a:gd name="T24" fmla="*/ 57 w 98"/>
                        <a:gd name="T25" fmla="*/ 0 h 95"/>
                        <a:gd name="T26" fmla="*/ 49 w 98"/>
                        <a:gd name="T27" fmla="*/ 0 h 95"/>
                        <a:gd name="T28" fmla="*/ 43 w 98"/>
                        <a:gd name="T29" fmla="*/ 7 h 95"/>
                        <a:gd name="T30" fmla="*/ 28 w 98"/>
                        <a:gd name="T31" fmla="*/ 14 h 95"/>
                        <a:gd name="T32" fmla="*/ 21 w 98"/>
                        <a:gd name="T33" fmla="*/ 14 h 95"/>
                        <a:gd name="T34" fmla="*/ 21 w 98"/>
                        <a:gd name="T35" fmla="*/ 20 h 95"/>
                        <a:gd name="T36" fmla="*/ 14 w 98"/>
                        <a:gd name="T37" fmla="*/ 20 h 95"/>
                        <a:gd name="T38" fmla="*/ 14 w 98"/>
                        <a:gd name="T39" fmla="*/ 27 h 95"/>
                        <a:gd name="T40" fmla="*/ 7 w 98"/>
                        <a:gd name="T41" fmla="*/ 34 h 95"/>
                        <a:gd name="T42" fmla="*/ 7 w 98"/>
                        <a:gd name="T43" fmla="*/ 41 h 95"/>
                        <a:gd name="T44" fmla="*/ 0 w 98"/>
                        <a:gd name="T45" fmla="*/ 54 h 95"/>
                        <a:gd name="T46" fmla="*/ 0 60000 65536"/>
                        <a:gd name="T47" fmla="*/ 0 60000 65536"/>
                        <a:gd name="T48" fmla="*/ 0 60000 65536"/>
                        <a:gd name="T49" fmla="*/ 0 60000 65536"/>
                        <a:gd name="T50" fmla="*/ 0 60000 65536"/>
                        <a:gd name="T51" fmla="*/ 0 60000 65536"/>
                        <a:gd name="T52" fmla="*/ 0 60000 65536"/>
                        <a:gd name="T53" fmla="*/ 0 60000 65536"/>
                        <a:gd name="T54" fmla="*/ 0 60000 65536"/>
                        <a:gd name="T55" fmla="*/ 0 60000 65536"/>
                        <a:gd name="T56" fmla="*/ 0 60000 65536"/>
                        <a:gd name="T57" fmla="*/ 0 60000 65536"/>
                        <a:gd name="T58" fmla="*/ 0 60000 65536"/>
                        <a:gd name="T59" fmla="*/ 0 60000 65536"/>
                        <a:gd name="T60" fmla="*/ 0 60000 65536"/>
                        <a:gd name="T61" fmla="*/ 0 60000 65536"/>
                        <a:gd name="T62" fmla="*/ 0 60000 65536"/>
                        <a:gd name="T63" fmla="*/ 0 60000 65536"/>
                        <a:gd name="T64" fmla="*/ 0 60000 65536"/>
                        <a:gd name="T65" fmla="*/ 0 60000 65536"/>
                        <a:gd name="T66" fmla="*/ 0 60000 65536"/>
                        <a:gd name="T67" fmla="*/ 0 60000 65536"/>
                        <a:gd name="T68" fmla="*/ 0 60000 65536"/>
                        <a:gd name="T69" fmla="*/ 0 w 98"/>
                        <a:gd name="T70" fmla="*/ 0 h 95"/>
                        <a:gd name="T71" fmla="*/ 98 w 98"/>
                        <a:gd name="T72" fmla="*/ 95 h 95"/>
                      </a:gdLst>
                      <a:ahLst/>
                      <a:cxnLst>
                        <a:cxn ang="T46">
                          <a:pos x="T0" y="T1"/>
                        </a:cxn>
                        <a:cxn ang="T47">
                          <a:pos x="T2" y="T3"/>
                        </a:cxn>
                        <a:cxn ang="T48">
                          <a:pos x="T4" y="T5"/>
                        </a:cxn>
                        <a:cxn ang="T49">
                          <a:pos x="T6" y="T7"/>
                        </a:cxn>
                        <a:cxn ang="T50">
                          <a:pos x="T8" y="T9"/>
                        </a:cxn>
                        <a:cxn ang="T51">
                          <a:pos x="T10" y="T11"/>
                        </a:cxn>
                        <a:cxn ang="T52">
                          <a:pos x="T12" y="T13"/>
                        </a:cxn>
                        <a:cxn ang="T53">
                          <a:pos x="T14" y="T15"/>
                        </a:cxn>
                        <a:cxn ang="T54">
                          <a:pos x="T16" y="T17"/>
                        </a:cxn>
                        <a:cxn ang="T55">
                          <a:pos x="T18" y="T19"/>
                        </a:cxn>
                        <a:cxn ang="T56">
                          <a:pos x="T20" y="T21"/>
                        </a:cxn>
                        <a:cxn ang="T57">
                          <a:pos x="T22" y="T23"/>
                        </a:cxn>
                        <a:cxn ang="T58">
                          <a:pos x="T24" y="T25"/>
                        </a:cxn>
                        <a:cxn ang="T59">
                          <a:pos x="T26" y="T27"/>
                        </a:cxn>
                        <a:cxn ang="T60">
                          <a:pos x="T28" y="T29"/>
                        </a:cxn>
                        <a:cxn ang="T61">
                          <a:pos x="T30" y="T31"/>
                        </a:cxn>
                        <a:cxn ang="T62">
                          <a:pos x="T32" y="T33"/>
                        </a:cxn>
                        <a:cxn ang="T63">
                          <a:pos x="T34" y="T35"/>
                        </a:cxn>
                        <a:cxn ang="T64">
                          <a:pos x="T36" y="T37"/>
                        </a:cxn>
                        <a:cxn ang="T65">
                          <a:pos x="T38" y="T39"/>
                        </a:cxn>
                        <a:cxn ang="T66">
                          <a:pos x="T40" y="T41"/>
                        </a:cxn>
                        <a:cxn ang="T67">
                          <a:pos x="T42" y="T43"/>
                        </a:cxn>
                        <a:cxn ang="T68">
                          <a:pos x="T44" y="T45"/>
                        </a:cxn>
                      </a:cxnLst>
                      <a:rect l="T69" t="T70" r="T71" b="T72"/>
                      <a:pathLst>
                        <a:path w="98" h="95">
                          <a:moveTo>
                            <a:pt x="0" y="94"/>
                          </a:moveTo>
                          <a:lnTo>
                            <a:pt x="12" y="94"/>
                          </a:lnTo>
                          <a:lnTo>
                            <a:pt x="36" y="94"/>
                          </a:lnTo>
                          <a:lnTo>
                            <a:pt x="49" y="94"/>
                          </a:lnTo>
                          <a:lnTo>
                            <a:pt x="61" y="82"/>
                          </a:lnTo>
                          <a:lnTo>
                            <a:pt x="73" y="71"/>
                          </a:lnTo>
                          <a:lnTo>
                            <a:pt x="73" y="59"/>
                          </a:lnTo>
                          <a:lnTo>
                            <a:pt x="73" y="47"/>
                          </a:lnTo>
                          <a:lnTo>
                            <a:pt x="73" y="35"/>
                          </a:lnTo>
                          <a:lnTo>
                            <a:pt x="85" y="35"/>
                          </a:lnTo>
                          <a:lnTo>
                            <a:pt x="85" y="24"/>
                          </a:lnTo>
                          <a:lnTo>
                            <a:pt x="97" y="12"/>
                          </a:lnTo>
                          <a:lnTo>
                            <a:pt x="97" y="0"/>
                          </a:lnTo>
                          <a:lnTo>
                            <a:pt x="85" y="0"/>
                          </a:lnTo>
                          <a:lnTo>
                            <a:pt x="73" y="12"/>
                          </a:lnTo>
                          <a:lnTo>
                            <a:pt x="49" y="24"/>
                          </a:lnTo>
                          <a:lnTo>
                            <a:pt x="36" y="24"/>
                          </a:lnTo>
                          <a:lnTo>
                            <a:pt x="36" y="35"/>
                          </a:lnTo>
                          <a:lnTo>
                            <a:pt x="24" y="35"/>
                          </a:lnTo>
                          <a:lnTo>
                            <a:pt x="24" y="47"/>
                          </a:lnTo>
                          <a:lnTo>
                            <a:pt x="12" y="59"/>
                          </a:lnTo>
                          <a:lnTo>
                            <a:pt x="12" y="71"/>
                          </a:lnTo>
                          <a:lnTo>
                            <a:pt x="0" y="94"/>
                          </a:lnTo>
                        </a:path>
                      </a:pathLst>
                    </a:custGeom>
                    <a:solidFill>
                      <a:srgbClr val="B2B2B2"/>
                    </a:solidFill>
                    <a:ln w="12700" cap="rnd">
                      <a:solidFill>
                        <a:schemeClr val="bg2"/>
                      </a:solidFill>
                      <a:round/>
                      <a:headEnd/>
                      <a:tailEnd/>
                    </a:ln>
                  </xdr:spPr>
                  <xdr:txBody>
                    <a:bodyPr wrap="square"/>
                    <a:lstStyle>
                      <a:defPPr>
                        <a:defRPr lang="en-US"/>
                      </a:defPPr>
                      <a:lvl1pPr marL="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1pPr>
                      <a:lvl2pPr marL="457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2pPr>
                      <a:lvl3pPr marL="914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3pPr>
                      <a:lvl4pPr marL="1371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4pPr>
                      <a:lvl5pPr marL="18288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5pPr>
                      <a:lvl6pPr marL="22860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6pPr>
                      <a:lvl7pPr marL="27432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7pPr>
                      <a:lvl8pPr marL="32004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8pPr>
                      <a:lvl9pPr marL="3657600" algn="l" defTabSz="914400" rtl="0" eaLnBrk="1" latinLnBrk="0" hangingPunct="1">
                        <a:defRPr sz="1800" kern="1200">
                          <a:solidFill>
                            <a:schemeClr val="tx1"/>
                          </a:solidFill>
                          <a:latin typeface="+mn-lt"/>
                          <a:ea typeface="+mn-ea"/>
                          <a:cs typeface="+mn-cs"/>
                        </a:defRPr>
                      </a:lvl9pPr>
                    </a:lstStyle>
                    <a:p>
                      <a:endParaRPr lang="en-US"/>
                    </a:p>
                  </xdr:txBody>
                </xdr:sp>
              </xdr:grpSp>
              <xdr:sp macro="" textlink="">
                <xdr:nvSpPr>
                  <xdr:cNvPr id="62" name="Line 311"/>
                  <xdr:cNvSpPr>
                    <a:spLocks noChangeShapeType="1"/>
                  </xdr:cNvSpPr>
                </xdr:nvSpPr>
                <xdr:spPr bwMode="auto">
                  <a:xfrm>
                    <a:off x="912" y="2688"/>
                    <a:ext cx="786" cy="0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3" name="Line 312"/>
                  <xdr:cNvSpPr>
                    <a:spLocks noChangeShapeType="1"/>
                  </xdr:cNvSpPr>
                </xdr:nvSpPr>
                <xdr:spPr bwMode="auto">
                  <a:xfrm>
                    <a:off x="1796" y="2836"/>
                    <a:ext cx="0" cy="312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  <xdr:sp macro="" textlink="">
                <xdr:nvSpPr>
                  <xdr:cNvPr id="64" name="Line 313"/>
                  <xdr:cNvSpPr>
                    <a:spLocks noChangeShapeType="1"/>
                  </xdr:cNvSpPr>
                </xdr:nvSpPr>
                <xdr:spPr bwMode="auto">
                  <a:xfrm>
                    <a:off x="1700" y="2692"/>
                    <a:ext cx="96" cy="148"/>
                  </a:xfrm>
                  <a:prstGeom prst="line">
                    <a:avLst/>
                  </a:prstGeom>
                  <a:noFill/>
                  <a:ln w="9525">
                    <a:solidFill>
                      <a:schemeClr val="bg2"/>
                    </a:solidFill>
                    <a:round/>
                    <a:headEnd/>
                    <a:tailEnd/>
                  </a:ln>
                </xdr:spPr>
                <xdr:txBody>
                  <a:bodyPr wrap="square"/>
                  <a:lstStyle>
                    <a:defPPr>
                      <a:defRPr lang="en-US"/>
                    </a:defPPr>
                    <a:lvl1pPr marL="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1pPr>
                    <a:lvl2pPr marL="457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2pPr>
                    <a:lvl3pPr marL="914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3pPr>
                    <a:lvl4pPr marL="1371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4pPr>
                    <a:lvl5pPr marL="18288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5pPr>
                    <a:lvl6pPr marL="22860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6pPr>
                    <a:lvl7pPr marL="27432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7pPr>
                    <a:lvl8pPr marL="32004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8pPr>
                    <a:lvl9pPr marL="3657600" algn="l" defTabSz="914400" rtl="0" eaLnBrk="1" latinLnBrk="0" hangingPunct="1">
                      <a:defRPr sz="1800" kern="1200">
                        <a:solidFill>
                          <a:schemeClr val="tx1"/>
                        </a:solidFill>
                        <a:latin typeface="+mn-lt"/>
                        <a:ea typeface="+mn-ea"/>
                        <a:cs typeface="+mn-cs"/>
                      </a:defRPr>
                    </a:lvl9pPr>
                  </a:lstStyle>
                  <a:p>
                    <a:endParaRPr lang="en-US"/>
                  </a:p>
                </xdr:txBody>
              </xdr:sp>
            </xdr:grpSp>
            <xdr:sp macro="" textlink="">
              <xdr:nvSpPr>
                <xdr:cNvPr id="58" name="Freeform 168"/>
                <xdr:cNvSpPr>
                  <a:spLocks/>
                </xdr:cNvSpPr>
              </xdr:nvSpPr>
              <xdr:spPr bwMode="auto">
                <a:xfrm>
                  <a:off x="2037" y="2518"/>
                  <a:ext cx="650" cy="769"/>
                </a:xfrm>
                <a:custGeom>
                  <a:avLst/>
                  <a:gdLst>
                    <a:gd name="T0" fmla="*/ 299181209 w 776"/>
                    <a:gd name="T1" fmla="*/ 97968612 h 922"/>
                    <a:gd name="T2" fmla="*/ 382122148 w 776"/>
                    <a:gd name="T3" fmla="*/ 97968612 h 922"/>
                    <a:gd name="T4" fmla="*/ 399895421 w 776"/>
                    <a:gd name="T5" fmla="*/ 65800146 h 922"/>
                    <a:gd name="T6" fmla="*/ 416187391 w 776"/>
                    <a:gd name="T7" fmla="*/ 32168453 h 922"/>
                    <a:gd name="T8" fmla="*/ 448771117 w 776"/>
                    <a:gd name="T9" fmla="*/ 32168453 h 922"/>
                    <a:gd name="T10" fmla="*/ 465063194 w 776"/>
                    <a:gd name="T11" fmla="*/ 16084787 h 922"/>
                    <a:gd name="T12" fmla="*/ 482836252 w 776"/>
                    <a:gd name="T13" fmla="*/ 0 h 922"/>
                    <a:gd name="T14" fmla="*/ 515420192 w 776"/>
                    <a:gd name="T15" fmla="*/ 0 h 922"/>
                    <a:gd name="T16" fmla="*/ 598361131 w 776"/>
                    <a:gd name="T17" fmla="*/ 49715393 h 922"/>
                    <a:gd name="T18" fmla="*/ 648718559 w 776"/>
                    <a:gd name="T19" fmla="*/ 115515526 h 922"/>
                    <a:gd name="T20" fmla="*/ 715367313 w 776"/>
                    <a:gd name="T21" fmla="*/ 81884967 h 922"/>
                    <a:gd name="T22" fmla="*/ 747952111 w 776"/>
                    <a:gd name="T23" fmla="*/ 115515526 h 922"/>
                    <a:gd name="T24" fmla="*/ 782017354 w 776"/>
                    <a:gd name="T25" fmla="*/ 147685166 h 922"/>
                    <a:gd name="T26" fmla="*/ 848666537 w 776"/>
                    <a:gd name="T27" fmla="*/ 115515526 h 922"/>
                    <a:gd name="T28" fmla="*/ 848666537 w 776"/>
                    <a:gd name="T29" fmla="*/ 213485340 h 922"/>
                    <a:gd name="T30" fmla="*/ 848666537 w 776"/>
                    <a:gd name="T31" fmla="*/ 311454032 h 922"/>
                    <a:gd name="T32" fmla="*/ 899023536 w 776"/>
                    <a:gd name="T33" fmla="*/ 311454032 h 922"/>
                    <a:gd name="T34" fmla="*/ 931607690 w 776"/>
                    <a:gd name="T35" fmla="*/ 361169439 h 922"/>
                    <a:gd name="T36" fmla="*/ 943456396 w 776"/>
                    <a:gd name="T37" fmla="*/ 431355920 h 922"/>
                    <a:gd name="T38" fmla="*/ 1030840385 w 776"/>
                    <a:gd name="T39" fmla="*/ 542485085 h 922"/>
                    <a:gd name="T40" fmla="*/ 1064905199 w 776"/>
                    <a:gd name="T41" fmla="*/ 542485085 h 922"/>
                    <a:gd name="T42" fmla="*/ 1097489568 w 776"/>
                    <a:gd name="T43" fmla="*/ 524938144 h 922"/>
                    <a:gd name="T44" fmla="*/ 1131554382 w 776"/>
                    <a:gd name="T45" fmla="*/ 524938144 h 922"/>
                    <a:gd name="T46" fmla="*/ 1131554382 w 776"/>
                    <a:gd name="T47" fmla="*/ 558569851 h 922"/>
                    <a:gd name="T48" fmla="*/ 1131554382 w 776"/>
                    <a:gd name="T49" fmla="*/ 590738531 h 922"/>
                    <a:gd name="T50" fmla="*/ 1115262626 w 776"/>
                    <a:gd name="T51" fmla="*/ 608285471 h 922"/>
                    <a:gd name="T52" fmla="*/ 1131554382 w 776"/>
                    <a:gd name="T53" fmla="*/ 656538490 h 922"/>
                    <a:gd name="T54" fmla="*/ 1014548629 w 776"/>
                    <a:gd name="T55" fmla="*/ 722338877 h 922"/>
                    <a:gd name="T56" fmla="*/ 964191202 w 776"/>
                    <a:gd name="T57" fmla="*/ 887570504 h 922"/>
                    <a:gd name="T58" fmla="*/ 798309539 w 776"/>
                    <a:gd name="T59" fmla="*/ 1117139703 h 922"/>
                    <a:gd name="T60" fmla="*/ 747952111 w 776"/>
                    <a:gd name="T61" fmla="*/ 1231193536 h 922"/>
                    <a:gd name="T62" fmla="*/ 699075557 w 776"/>
                    <a:gd name="T63" fmla="*/ 1314540009 h 922"/>
                    <a:gd name="T64" fmla="*/ 682783373 w 776"/>
                    <a:gd name="T65" fmla="*/ 1346708688 h 922"/>
                    <a:gd name="T66" fmla="*/ 183655204 w 776"/>
                    <a:gd name="T67" fmla="*/ 1165393149 h 922"/>
                    <a:gd name="T68" fmla="*/ 133298098 w 776"/>
                    <a:gd name="T69" fmla="*/ 1117139703 h 922"/>
                    <a:gd name="T70" fmla="*/ 117006128 w 776"/>
                    <a:gd name="T71" fmla="*/ 1083507995 h 922"/>
                    <a:gd name="T72" fmla="*/ 99232882 w 776"/>
                    <a:gd name="T73" fmla="*/ 1051339316 h 922"/>
                    <a:gd name="T74" fmla="*/ 82940966 w 776"/>
                    <a:gd name="T75" fmla="*/ 1035254549 h 922"/>
                    <a:gd name="T76" fmla="*/ 66649049 w 776"/>
                    <a:gd name="T77" fmla="*/ 1017707609 h 922"/>
                    <a:gd name="T78" fmla="*/ 99232882 w 776"/>
                    <a:gd name="T79" fmla="*/ 887570504 h 922"/>
                    <a:gd name="T80" fmla="*/ 117006128 w 776"/>
                    <a:gd name="T81" fmla="*/ 870023563 h 922"/>
                    <a:gd name="T82" fmla="*/ 133298098 w 776"/>
                    <a:gd name="T83" fmla="*/ 837854030 h 922"/>
                    <a:gd name="T84" fmla="*/ 149590068 w 776"/>
                    <a:gd name="T85" fmla="*/ 821770544 h 922"/>
                    <a:gd name="T86" fmla="*/ 183655204 w 776"/>
                    <a:gd name="T87" fmla="*/ 788138837 h 922"/>
                    <a:gd name="T88" fmla="*/ 183655204 w 776"/>
                    <a:gd name="T89" fmla="*/ 755970584 h 922"/>
                    <a:gd name="T90" fmla="*/ 199947174 w 776"/>
                    <a:gd name="T91" fmla="*/ 722338877 h 922"/>
                    <a:gd name="T92" fmla="*/ 183655204 w 776"/>
                    <a:gd name="T93" fmla="*/ 706254110 h 922"/>
                    <a:gd name="T94" fmla="*/ 149590068 w 776"/>
                    <a:gd name="T95" fmla="*/ 690170198 h 922"/>
                    <a:gd name="T96" fmla="*/ 133298098 w 776"/>
                    <a:gd name="T97" fmla="*/ 674085431 h 922"/>
                    <a:gd name="T98" fmla="*/ 117006128 w 776"/>
                    <a:gd name="T99" fmla="*/ 640455005 h 922"/>
                    <a:gd name="T100" fmla="*/ 117006128 w 776"/>
                    <a:gd name="T101" fmla="*/ 608285471 h 922"/>
                    <a:gd name="T102" fmla="*/ 117006128 w 776"/>
                    <a:gd name="T103" fmla="*/ 574654618 h 922"/>
                    <a:gd name="T104" fmla="*/ 82940966 w 776"/>
                    <a:gd name="T105" fmla="*/ 542485085 h 922"/>
                    <a:gd name="T106" fmla="*/ 82940966 w 776"/>
                    <a:gd name="T107" fmla="*/ 508854231 h 922"/>
                    <a:gd name="T108" fmla="*/ 66649049 w 776"/>
                    <a:gd name="T109" fmla="*/ 492769465 h 922"/>
                    <a:gd name="T110" fmla="*/ 32583820 w 776"/>
                    <a:gd name="T111" fmla="*/ 459137757 h 922"/>
                    <a:gd name="T112" fmla="*/ 16291910 w 776"/>
                    <a:gd name="T113" fmla="*/ 410884632 h 922"/>
                    <a:gd name="T114" fmla="*/ 0 w 776"/>
                    <a:gd name="T115" fmla="*/ 394801146 h 922"/>
                    <a:gd name="T116" fmla="*/ 199947174 w 776"/>
                    <a:gd name="T117" fmla="*/ 345084458 h 922"/>
                    <a:gd name="T118" fmla="*/ 248823996 w 776"/>
                    <a:gd name="T119" fmla="*/ 163768866 h 922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60000 65536"/>
                    <a:gd name="T157" fmla="*/ 0 60000 65536"/>
                    <a:gd name="T158" fmla="*/ 0 60000 65536"/>
                    <a:gd name="T159" fmla="*/ 0 60000 65536"/>
                    <a:gd name="T160" fmla="*/ 0 60000 65536"/>
                    <a:gd name="T161" fmla="*/ 0 60000 65536"/>
                    <a:gd name="T162" fmla="*/ 0 60000 65536"/>
                    <a:gd name="T163" fmla="*/ 0 60000 65536"/>
                    <a:gd name="T164" fmla="*/ 0 60000 65536"/>
                    <a:gd name="T165" fmla="*/ 0 60000 65536"/>
                    <a:gd name="T166" fmla="*/ 0 60000 65536"/>
                    <a:gd name="T167" fmla="*/ 0 60000 65536"/>
                    <a:gd name="T168" fmla="*/ 0 60000 65536"/>
                    <a:gd name="T169" fmla="*/ 0 60000 65536"/>
                    <a:gd name="T170" fmla="*/ 0 60000 65536"/>
                    <a:gd name="T171" fmla="*/ 0 60000 65536"/>
                    <a:gd name="T172" fmla="*/ 0 60000 65536"/>
                    <a:gd name="T173" fmla="*/ 0 60000 65536"/>
                    <a:gd name="T174" fmla="*/ 0 60000 65536"/>
                    <a:gd name="T175" fmla="*/ 0 60000 65536"/>
                    <a:gd name="T176" fmla="*/ 0 60000 65536"/>
                    <a:gd name="T177" fmla="*/ 0 60000 65536"/>
                    <a:gd name="T178" fmla="*/ 0 60000 65536"/>
                    <a:gd name="T179" fmla="*/ 0 60000 65536"/>
                    <a:gd name="T180" fmla="*/ 0 w 776"/>
                    <a:gd name="T181" fmla="*/ 0 h 922"/>
                    <a:gd name="T182" fmla="*/ 776 w 776"/>
                    <a:gd name="T183" fmla="*/ 922 h 922"/>
                  </a:gdLst>
                  <a:ahLst/>
                  <a:cxnLst>
                    <a:cxn ang="T120">
                      <a:pos x="T0" y="T1"/>
                    </a:cxn>
                    <a:cxn ang="T121">
                      <a:pos x="T2" y="T3"/>
                    </a:cxn>
                    <a:cxn ang="T122">
                      <a:pos x="T4" y="T5"/>
                    </a:cxn>
                    <a:cxn ang="T123">
                      <a:pos x="T6" y="T7"/>
                    </a:cxn>
                    <a:cxn ang="T124">
                      <a:pos x="T8" y="T9"/>
                    </a:cxn>
                    <a:cxn ang="T125">
                      <a:pos x="T10" y="T11"/>
                    </a:cxn>
                    <a:cxn ang="T126">
                      <a:pos x="T12" y="T13"/>
                    </a:cxn>
                    <a:cxn ang="T127">
                      <a:pos x="T14" y="T15"/>
                    </a:cxn>
                    <a:cxn ang="T128">
                      <a:pos x="T16" y="T17"/>
                    </a:cxn>
                    <a:cxn ang="T129">
                      <a:pos x="T18" y="T19"/>
                    </a:cxn>
                    <a:cxn ang="T130">
                      <a:pos x="T20" y="T21"/>
                    </a:cxn>
                    <a:cxn ang="T131">
                      <a:pos x="T22" y="T23"/>
                    </a:cxn>
                    <a:cxn ang="T132">
                      <a:pos x="T24" y="T25"/>
                    </a:cxn>
                    <a:cxn ang="T133">
                      <a:pos x="T26" y="T27"/>
                    </a:cxn>
                    <a:cxn ang="T134">
                      <a:pos x="T28" y="T29"/>
                    </a:cxn>
                    <a:cxn ang="T135">
                      <a:pos x="T30" y="T31"/>
                    </a:cxn>
                    <a:cxn ang="T136">
                      <a:pos x="T32" y="T33"/>
                    </a:cxn>
                    <a:cxn ang="T137">
                      <a:pos x="T34" y="T35"/>
                    </a:cxn>
                    <a:cxn ang="T138">
                      <a:pos x="T36" y="T37"/>
                    </a:cxn>
                    <a:cxn ang="T139">
                      <a:pos x="T38" y="T39"/>
                    </a:cxn>
                    <a:cxn ang="T140">
                      <a:pos x="T40" y="T41"/>
                    </a:cxn>
                    <a:cxn ang="T141">
                      <a:pos x="T42" y="T43"/>
                    </a:cxn>
                    <a:cxn ang="T142">
                      <a:pos x="T44" y="T45"/>
                    </a:cxn>
                    <a:cxn ang="T143">
                      <a:pos x="T46" y="T47"/>
                    </a:cxn>
                    <a:cxn ang="T144">
                      <a:pos x="T48" y="T49"/>
                    </a:cxn>
                    <a:cxn ang="T145">
                      <a:pos x="T50" y="T51"/>
                    </a:cxn>
                    <a:cxn ang="T146">
                      <a:pos x="T52" y="T53"/>
                    </a:cxn>
                    <a:cxn ang="T147">
                      <a:pos x="T54" y="T55"/>
                    </a:cxn>
                    <a:cxn ang="T148">
                      <a:pos x="T56" y="T57"/>
                    </a:cxn>
                    <a:cxn ang="T149">
                      <a:pos x="T58" y="T59"/>
                    </a:cxn>
                    <a:cxn ang="T150">
                      <a:pos x="T60" y="T61"/>
                    </a:cxn>
                    <a:cxn ang="T151">
                      <a:pos x="T62" y="T63"/>
                    </a:cxn>
                    <a:cxn ang="T152">
                      <a:pos x="T64" y="T65"/>
                    </a:cxn>
                    <a:cxn ang="T153">
                      <a:pos x="T66" y="T67"/>
                    </a:cxn>
                    <a:cxn ang="T154">
                      <a:pos x="T68" y="T69"/>
                    </a:cxn>
                    <a:cxn ang="T155">
                      <a:pos x="T70" y="T71"/>
                    </a:cxn>
                    <a:cxn ang="T156">
                      <a:pos x="T72" y="T73"/>
                    </a:cxn>
                    <a:cxn ang="T157">
                      <a:pos x="T74" y="T75"/>
                    </a:cxn>
                    <a:cxn ang="T158">
                      <a:pos x="T76" y="T77"/>
                    </a:cxn>
                    <a:cxn ang="T159">
                      <a:pos x="T78" y="T79"/>
                    </a:cxn>
                    <a:cxn ang="T160">
                      <a:pos x="T80" y="T81"/>
                    </a:cxn>
                    <a:cxn ang="T161">
                      <a:pos x="T82" y="T83"/>
                    </a:cxn>
                    <a:cxn ang="T162">
                      <a:pos x="T84" y="T85"/>
                    </a:cxn>
                    <a:cxn ang="T163">
                      <a:pos x="T86" y="T87"/>
                    </a:cxn>
                    <a:cxn ang="T164">
                      <a:pos x="T88" y="T89"/>
                    </a:cxn>
                    <a:cxn ang="T165">
                      <a:pos x="T90" y="T91"/>
                    </a:cxn>
                    <a:cxn ang="T166">
                      <a:pos x="T92" y="T93"/>
                    </a:cxn>
                    <a:cxn ang="T167">
                      <a:pos x="T94" y="T95"/>
                    </a:cxn>
                    <a:cxn ang="T168">
                      <a:pos x="T96" y="T97"/>
                    </a:cxn>
                    <a:cxn ang="T169">
                      <a:pos x="T98" y="T99"/>
                    </a:cxn>
                    <a:cxn ang="T170">
                      <a:pos x="T100" y="T101"/>
                    </a:cxn>
                    <a:cxn ang="T171">
                      <a:pos x="T102" y="T103"/>
                    </a:cxn>
                    <a:cxn ang="T172">
                      <a:pos x="T104" y="T105"/>
                    </a:cxn>
                    <a:cxn ang="T173">
                      <a:pos x="T106" y="T107"/>
                    </a:cxn>
                    <a:cxn ang="T174">
                      <a:pos x="T108" y="T109"/>
                    </a:cxn>
                    <a:cxn ang="T175">
                      <a:pos x="T110" y="T111"/>
                    </a:cxn>
                    <a:cxn ang="T176">
                      <a:pos x="T112" y="T113"/>
                    </a:cxn>
                    <a:cxn ang="T177">
                      <a:pos x="T114" y="T115"/>
                    </a:cxn>
                    <a:cxn ang="T178">
                      <a:pos x="T116" y="T117"/>
                    </a:cxn>
                    <a:cxn ang="T179">
                      <a:pos x="T118" y="T119"/>
                    </a:cxn>
                  </a:cxnLst>
                  <a:rect l="T180" t="T181" r="T182" b="T183"/>
                  <a:pathLst>
                    <a:path w="776" h="922">
                      <a:moveTo>
                        <a:pt x="168" y="112"/>
                      </a:moveTo>
                      <a:lnTo>
                        <a:pt x="202" y="67"/>
                      </a:lnTo>
                      <a:lnTo>
                        <a:pt x="247" y="67"/>
                      </a:lnTo>
                      <a:lnTo>
                        <a:pt x="258" y="67"/>
                      </a:lnTo>
                      <a:lnTo>
                        <a:pt x="258" y="56"/>
                      </a:lnTo>
                      <a:lnTo>
                        <a:pt x="270" y="45"/>
                      </a:lnTo>
                      <a:lnTo>
                        <a:pt x="281" y="34"/>
                      </a:lnTo>
                      <a:lnTo>
                        <a:pt x="281" y="22"/>
                      </a:lnTo>
                      <a:lnTo>
                        <a:pt x="292" y="22"/>
                      </a:lnTo>
                      <a:lnTo>
                        <a:pt x="303" y="22"/>
                      </a:lnTo>
                      <a:lnTo>
                        <a:pt x="303" y="11"/>
                      </a:lnTo>
                      <a:lnTo>
                        <a:pt x="314" y="11"/>
                      </a:lnTo>
                      <a:lnTo>
                        <a:pt x="326" y="11"/>
                      </a:lnTo>
                      <a:lnTo>
                        <a:pt x="326" y="0"/>
                      </a:lnTo>
                      <a:lnTo>
                        <a:pt x="337" y="0"/>
                      </a:lnTo>
                      <a:lnTo>
                        <a:pt x="348" y="0"/>
                      </a:lnTo>
                      <a:lnTo>
                        <a:pt x="359" y="0"/>
                      </a:lnTo>
                      <a:lnTo>
                        <a:pt x="404" y="34"/>
                      </a:lnTo>
                      <a:lnTo>
                        <a:pt x="382" y="34"/>
                      </a:lnTo>
                      <a:lnTo>
                        <a:pt x="438" y="79"/>
                      </a:lnTo>
                      <a:lnTo>
                        <a:pt x="461" y="45"/>
                      </a:lnTo>
                      <a:lnTo>
                        <a:pt x="483" y="56"/>
                      </a:lnTo>
                      <a:lnTo>
                        <a:pt x="494" y="67"/>
                      </a:lnTo>
                      <a:lnTo>
                        <a:pt x="505" y="79"/>
                      </a:lnTo>
                      <a:lnTo>
                        <a:pt x="517" y="90"/>
                      </a:lnTo>
                      <a:lnTo>
                        <a:pt x="528" y="101"/>
                      </a:lnTo>
                      <a:lnTo>
                        <a:pt x="539" y="101"/>
                      </a:lnTo>
                      <a:lnTo>
                        <a:pt x="573" y="79"/>
                      </a:lnTo>
                      <a:lnTo>
                        <a:pt x="584" y="135"/>
                      </a:lnTo>
                      <a:lnTo>
                        <a:pt x="573" y="146"/>
                      </a:lnTo>
                      <a:lnTo>
                        <a:pt x="584" y="191"/>
                      </a:lnTo>
                      <a:lnTo>
                        <a:pt x="573" y="213"/>
                      </a:lnTo>
                      <a:lnTo>
                        <a:pt x="584" y="225"/>
                      </a:lnTo>
                      <a:lnTo>
                        <a:pt x="607" y="213"/>
                      </a:lnTo>
                      <a:lnTo>
                        <a:pt x="607" y="258"/>
                      </a:lnTo>
                      <a:lnTo>
                        <a:pt x="629" y="247"/>
                      </a:lnTo>
                      <a:lnTo>
                        <a:pt x="640" y="281"/>
                      </a:lnTo>
                      <a:lnTo>
                        <a:pt x="637" y="295"/>
                      </a:lnTo>
                      <a:lnTo>
                        <a:pt x="685" y="371"/>
                      </a:lnTo>
                      <a:lnTo>
                        <a:pt x="696" y="371"/>
                      </a:lnTo>
                      <a:lnTo>
                        <a:pt x="708" y="371"/>
                      </a:lnTo>
                      <a:lnTo>
                        <a:pt x="719" y="371"/>
                      </a:lnTo>
                      <a:lnTo>
                        <a:pt x="730" y="371"/>
                      </a:lnTo>
                      <a:lnTo>
                        <a:pt x="741" y="359"/>
                      </a:lnTo>
                      <a:lnTo>
                        <a:pt x="753" y="359"/>
                      </a:lnTo>
                      <a:lnTo>
                        <a:pt x="764" y="359"/>
                      </a:lnTo>
                      <a:lnTo>
                        <a:pt x="768" y="369"/>
                      </a:lnTo>
                      <a:lnTo>
                        <a:pt x="764" y="382"/>
                      </a:lnTo>
                      <a:lnTo>
                        <a:pt x="764" y="393"/>
                      </a:lnTo>
                      <a:lnTo>
                        <a:pt x="764" y="404"/>
                      </a:lnTo>
                      <a:lnTo>
                        <a:pt x="764" y="416"/>
                      </a:lnTo>
                      <a:lnTo>
                        <a:pt x="753" y="416"/>
                      </a:lnTo>
                      <a:lnTo>
                        <a:pt x="775" y="438"/>
                      </a:lnTo>
                      <a:lnTo>
                        <a:pt x="764" y="449"/>
                      </a:lnTo>
                      <a:lnTo>
                        <a:pt x="719" y="449"/>
                      </a:lnTo>
                      <a:lnTo>
                        <a:pt x="685" y="494"/>
                      </a:lnTo>
                      <a:lnTo>
                        <a:pt x="708" y="528"/>
                      </a:lnTo>
                      <a:lnTo>
                        <a:pt x="651" y="607"/>
                      </a:lnTo>
                      <a:lnTo>
                        <a:pt x="595" y="696"/>
                      </a:lnTo>
                      <a:lnTo>
                        <a:pt x="539" y="764"/>
                      </a:lnTo>
                      <a:lnTo>
                        <a:pt x="528" y="786"/>
                      </a:lnTo>
                      <a:lnTo>
                        <a:pt x="505" y="842"/>
                      </a:lnTo>
                      <a:lnTo>
                        <a:pt x="494" y="865"/>
                      </a:lnTo>
                      <a:lnTo>
                        <a:pt x="472" y="899"/>
                      </a:lnTo>
                      <a:lnTo>
                        <a:pt x="461" y="910"/>
                      </a:lnTo>
                      <a:lnTo>
                        <a:pt x="461" y="921"/>
                      </a:lnTo>
                      <a:lnTo>
                        <a:pt x="168" y="876"/>
                      </a:lnTo>
                      <a:lnTo>
                        <a:pt x="124" y="797"/>
                      </a:lnTo>
                      <a:lnTo>
                        <a:pt x="90" y="775"/>
                      </a:lnTo>
                      <a:lnTo>
                        <a:pt x="90" y="764"/>
                      </a:lnTo>
                      <a:lnTo>
                        <a:pt x="90" y="753"/>
                      </a:lnTo>
                      <a:lnTo>
                        <a:pt x="79" y="741"/>
                      </a:lnTo>
                      <a:lnTo>
                        <a:pt x="79" y="730"/>
                      </a:lnTo>
                      <a:lnTo>
                        <a:pt x="67" y="719"/>
                      </a:lnTo>
                      <a:lnTo>
                        <a:pt x="67" y="708"/>
                      </a:lnTo>
                      <a:lnTo>
                        <a:pt x="56" y="708"/>
                      </a:lnTo>
                      <a:lnTo>
                        <a:pt x="56" y="696"/>
                      </a:lnTo>
                      <a:lnTo>
                        <a:pt x="45" y="696"/>
                      </a:lnTo>
                      <a:lnTo>
                        <a:pt x="56" y="607"/>
                      </a:lnTo>
                      <a:lnTo>
                        <a:pt x="67" y="607"/>
                      </a:lnTo>
                      <a:lnTo>
                        <a:pt x="67" y="595"/>
                      </a:lnTo>
                      <a:lnTo>
                        <a:pt x="79" y="595"/>
                      </a:lnTo>
                      <a:lnTo>
                        <a:pt x="90" y="584"/>
                      </a:lnTo>
                      <a:lnTo>
                        <a:pt x="90" y="573"/>
                      </a:lnTo>
                      <a:lnTo>
                        <a:pt x="101" y="573"/>
                      </a:lnTo>
                      <a:lnTo>
                        <a:pt x="101" y="562"/>
                      </a:lnTo>
                      <a:lnTo>
                        <a:pt x="112" y="550"/>
                      </a:lnTo>
                      <a:lnTo>
                        <a:pt x="124" y="539"/>
                      </a:lnTo>
                      <a:lnTo>
                        <a:pt x="124" y="528"/>
                      </a:lnTo>
                      <a:lnTo>
                        <a:pt x="124" y="517"/>
                      </a:lnTo>
                      <a:lnTo>
                        <a:pt x="135" y="505"/>
                      </a:lnTo>
                      <a:lnTo>
                        <a:pt x="135" y="494"/>
                      </a:lnTo>
                      <a:lnTo>
                        <a:pt x="135" y="483"/>
                      </a:lnTo>
                      <a:lnTo>
                        <a:pt x="124" y="483"/>
                      </a:lnTo>
                      <a:lnTo>
                        <a:pt x="112" y="472"/>
                      </a:lnTo>
                      <a:lnTo>
                        <a:pt x="101" y="472"/>
                      </a:lnTo>
                      <a:lnTo>
                        <a:pt x="101" y="461"/>
                      </a:lnTo>
                      <a:lnTo>
                        <a:pt x="90" y="461"/>
                      </a:lnTo>
                      <a:lnTo>
                        <a:pt x="90" y="449"/>
                      </a:lnTo>
                      <a:lnTo>
                        <a:pt x="79" y="438"/>
                      </a:lnTo>
                      <a:lnTo>
                        <a:pt x="79" y="427"/>
                      </a:lnTo>
                      <a:lnTo>
                        <a:pt x="79" y="416"/>
                      </a:lnTo>
                      <a:lnTo>
                        <a:pt x="79" y="404"/>
                      </a:lnTo>
                      <a:lnTo>
                        <a:pt x="79" y="393"/>
                      </a:lnTo>
                      <a:lnTo>
                        <a:pt x="56" y="382"/>
                      </a:lnTo>
                      <a:lnTo>
                        <a:pt x="56" y="371"/>
                      </a:lnTo>
                      <a:lnTo>
                        <a:pt x="56" y="359"/>
                      </a:lnTo>
                      <a:lnTo>
                        <a:pt x="56" y="348"/>
                      </a:lnTo>
                      <a:lnTo>
                        <a:pt x="45" y="348"/>
                      </a:lnTo>
                      <a:lnTo>
                        <a:pt x="45" y="337"/>
                      </a:lnTo>
                      <a:lnTo>
                        <a:pt x="34" y="326"/>
                      </a:lnTo>
                      <a:lnTo>
                        <a:pt x="22" y="314"/>
                      </a:lnTo>
                      <a:lnTo>
                        <a:pt x="11" y="292"/>
                      </a:lnTo>
                      <a:lnTo>
                        <a:pt x="11" y="281"/>
                      </a:lnTo>
                      <a:lnTo>
                        <a:pt x="0" y="281"/>
                      </a:lnTo>
                      <a:lnTo>
                        <a:pt x="0" y="270"/>
                      </a:lnTo>
                      <a:lnTo>
                        <a:pt x="112" y="270"/>
                      </a:lnTo>
                      <a:lnTo>
                        <a:pt x="135" y="236"/>
                      </a:lnTo>
                      <a:lnTo>
                        <a:pt x="168" y="236"/>
                      </a:lnTo>
                      <a:lnTo>
                        <a:pt x="168" y="112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59" name="Freeform 150"/>
                <xdr:cNvSpPr>
                  <a:spLocks/>
                </xdr:cNvSpPr>
              </xdr:nvSpPr>
              <xdr:spPr bwMode="auto">
                <a:xfrm>
                  <a:off x="2701" y="2308"/>
                  <a:ext cx="363" cy="401"/>
                </a:xfrm>
                <a:custGeom>
                  <a:avLst/>
                  <a:gdLst>
                    <a:gd name="T0" fmla="*/ 148485220 w 433"/>
                    <a:gd name="T1" fmla="*/ 245388733 h 480"/>
                    <a:gd name="T2" fmla="*/ 115818355 w 433"/>
                    <a:gd name="T3" fmla="*/ 295347546 h 480"/>
                    <a:gd name="T4" fmla="*/ 98000462 w 433"/>
                    <a:gd name="T5" fmla="*/ 343837951 h 480"/>
                    <a:gd name="T6" fmla="*/ 81666493 w 433"/>
                    <a:gd name="T7" fmla="*/ 376164745 h 480"/>
                    <a:gd name="T8" fmla="*/ 65333650 w 433"/>
                    <a:gd name="T9" fmla="*/ 392327500 h 480"/>
                    <a:gd name="T10" fmla="*/ 48999695 w 433"/>
                    <a:gd name="T11" fmla="*/ 426123130 h 480"/>
                    <a:gd name="T12" fmla="*/ 32666825 w 433"/>
                    <a:gd name="T13" fmla="*/ 458449817 h 480"/>
                    <a:gd name="T14" fmla="*/ 32666825 w 433"/>
                    <a:gd name="T15" fmla="*/ 474613855 h 480"/>
                    <a:gd name="T16" fmla="*/ 16332849 w 433"/>
                    <a:gd name="T17" fmla="*/ 506940221 h 480"/>
                    <a:gd name="T18" fmla="*/ 0 w 433"/>
                    <a:gd name="T19" fmla="*/ 523102977 h 480"/>
                    <a:gd name="T20" fmla="*/ 0 w 433"/>
                    <a:gd name="T21" fmla="*/ 540736279 h 480"/>
                    <a:gd name="T22" fmla="*/ 0 w 433"/>
                    <a:gd name="T23" fmla="*/ 556899034 h 480"/>
                    <a:gd name="T24" fmla="*/ 0 w 433"/>
                    <a:gd name="T25" fmla="*/ 573062645 h 480"/>
                    <a:gd name="T26" fmla="*/ 362303957 w 433"/>
                    <a:gd name="T27" fmla="*/ 703838657 h 480"/>
                    <a:gd name="T28" fmla="*/ 378636961 w 433"/>
                    <a:gd name="T29" fmla="*/ 703838657 h 480"/>
                    <a:gd name="T30" fmla="*/ 411303612 w 433"/>
                    <a:gd name="T31" fmla="*/ 687675046 h 480"/>
                    <a:gd name="T32" fmla="*/ 443970477 w 433"/>
                    <a:gd name="T33" fmla="*/ 655348252 h 480"/>
                    <a:gd name="T34" fmla="*/ 492970024 w 433"/>
                    <a:gd name="T35" fmla="*/ 637716233 h 480"/>
                    <a:gd name="T36" fmla="*/ 509304315 w 433"/>
                    <a:gd name="T37" fmla="*/ 621552622 h 480"/>
                    <a:gd name="T38" fmla="*/ 525636890 w 433"/>
                    <a:gd name="T39" fmla="*/ 605389439 h 480"/>
                    <a:gd name="T40" fmla="*/ 559788886 w 433"/>
                    <a:gd name="T41" fmla="*/ 589225828 h 480"/>
                    <a:gd name="T42" fmla="*/ 576121460 w 433"/>
                    <a:gd name="T43" fmla="*/ 589225828 h 480"/>
                    <a:gd name="T44" fmla="*/ 592455751 w 433"/>
                    <a:gd name="T45" fmla="*/ 573062645 h 480"/>
                    <a:gd name="T46" fmla="*/ 608788755 w 433"/>
                    <a:gd name="T47" fmla="*/ 556899034 h 480"/>
                    <a:gd name="T48" fmla="*/ 625122617 w 433"/>
                    <a:gd name="T49" fmla="*/ 540736279 h 480"/>
                    <a:gd name="T50" fmla="*/ 641455620 w 433"/>
                    <a:gd name="T51" fmla="*/ 523102977 h 480"/>
                    <a:gd name="T52" fmla="*/ 576121460 w 433"/>
                    <a:gd name="T53" fmla="*/ 360000706 h 480"/>
                    <a:gd name="T54" fmla="*/ 576121460 w 433"/>
                    <a:gd name="T55" fmla="*/ 343837951 h 480"/>
                    <a:gd name="T56" fmla="*/ 576121460 w 433"/>
                    <a:gd name="T57" fmla="*/ 311511371 h 480"/>
                    <a:gd name="T58" fmla="*/ 576121460 w 433"/>
                    <a:gd name="T59" fmla="*/ 277715527 h 480"/>
                    <a:gd name="T60" fmla="*/ 576121460 w 433"/>
                    <a:gd name="T61" fmla="*/ 245388733 h 480"/>
                    <a:gd name="T62" fmla="*/ 559788886 w 433"/>
                    <a:gd name="T63" fmla="*/ 229224908 h 480"/>
                    <a:gd name="T64" fmla="*/ 559788886 w 433"/>
                    <a:gd name="T65" fmla="*/ 213062206 h 480"/>
                    <a:gd name="T66" fmla="*/ 559788886 w 433"/>
                    <a:gd name="T67" fmla="*/ 196898275 h 480"/>
                    <a:gd name="T68" fmla="*/ 559788886 w 433"/>
                    <a:gd name="T69" fmla="*/ 180735520 h 480"/>
                    <a:gd name="T70" fmla="*/ 559788886 w 433"/>
                    <a:gd name="T71" fmla="*/ 163102431 h 480"/>
                    <a:gd name="T72" fmla="*/ 543455024 w 433"/>
                    <a:gd name="T73" fmla="*/ 163102431 h 480"/>
                    <a:gd name="T74" fmla="*/ 394970823 w 433"/>
                    <a:gd name="T75" fmla="*/ 0 h 480"/>
                    <a:gd name="T76" fmla="*/ 378636961 w 433"/>
                    <a:gd name="T77" fmla="*/ 0 h 480"/>
                    <a:gd name="T78" fmla="*/ 378636961 w 433"/>
                    <a:gd name="T79" fmla="*/ 16162775 h 480"/>
                    <a:gd name="T80" fmla="*/ 362303957 w 433"/>
                    <a:gd name="T81" fmla="*/ 16162775 h 480"/>
                    <a:gd name="T82" fmla="*/ 362303957 w 433"/>
                    <a:gd name="T83" fmla="*/ 32326674 h 480"/>
                    <a:gd name="T84" fmla="*/ 345970095 w 433"/>
                    <a:gd name="T85" fmla="*/ 48489456 h 480"/>
                    <a:gd name="T86" fmla="*/ 329637306 w 433"/>
                    <a:gd name="T87" fmla="*/ 66122450 h 480"/>
                    <a:gd name="T88" fmla="*/ 311818314 w 433"/>
                    <a:gd name="T89" fmla="*/ 98449137 h 480"/>
                    <a:gd name="T90" fmla="*/ 279152521 w 433"/>
                    <a:gd name="T91" fmla="*/ 130775744 h 480"/>
                    <a:gd name="T92" fmla="*/ 230151579 w 433"/>
                    <a:gd name="T93" fmla="*/ 163102431 h 480"/>
                    <a:gd name="T94" fmla="*/ 213818844 w 433"/>
                    <a:gd name="T95" fmla="*/ 180735520 h 480"/>
                    <a:gd name="T96" fmla="*/ 197484875 w 433"/>
                    <a:gd name="T97" fmla="*/ 196898275 h 480"/>
                    <a:gd name="T98" fmla="*/ 181151979 w 433"/>
                    <a:gd name="T99" fmla="*/ 213062206 h 480"/>
                    <a:gd name="T100" fmla="*/ 164818009 w 433"/>
                    <a:gd name="T101" fmla="*/ 229224908 h 480"/>
                    <a:gd name="T102" fmla="*/ 148485220 w 433"/>
                    <a:gd name="T103" fmla="*/ 245388733 h 480"/>
                    <a:gd name="T104" fmla="*/ 0 60000 65536"/>
                    <a:gd name="T105" fmla="*/ 0 60000 65536"/>
                    <a:gd name="T106" fmla="*/ 0 60000 65536"/>
                    <a:gd name="T107" fmla="*/ 0 60000 65536"/>
                    <a:gd name="T108" fmla="*/ 0 60000 65536"/>
                    <a:gd name="T109" fmla="*/ 0 60000 65536"/>
                    <a:gd name="T110" fmla="*/ 0 60000 65536"/>
                    <a:gd name="T111" fmla="*/ 0 60000 65536"/>
                    <a:gd name="T112" fmla="*/ 0 60000 65536"/>
                    <a:gd name="T113" fmla="*/ 0 60000 65536"/>
                    <a:gd name="T114" fmla="*/ 0 60000 65536"/>
                    <a:gd name="T115" fmla="*/ 0 60000 65536"/>
                    <a:gd name="T116" fmla="*/ 0 60000 65536"/>
                    <a:gd name="T117" fmla="*/ 0 60000 65536"/>
                    <a:gd name="T118" fmla="*/ 0 60000 65536"/>
                    <a:gd name="T119" fmla="*/ 0 60000 65536"/>
                    <a:gd name="T120" fmla="*/ 0 60000 65536"/>
                    <a:gd name="T121" fmla="*/ 0 60000 65536"/>
                    <a:gd name="T122" fmla="*/ 0 60000 65536"/>
                    <a:gd name="T123" fmla="*/ 0 60000 65536"/>
                    <a:gd name="T124" fmla="*/ 0 60000 65536"/>
                    <a:gd name="T125" fmla="*/ 0 60000 65536"/>
                    <a:gd name="T126" fmla="*/ 0 60000 65536"/>
                    <a:gd name="T127" fmla="*/ 0 60000 65536"/>
                    <a:gd name="T128" fmla="*/ 0 60000 65536"/>
                    <a:gd name="T129" fmla="*/ 0 60000 65536"/>
                    <a:gd name="T130" fmla="*/ 0 60000 65536"/>
                    <a:gd name="T131" fmla="*/ 0 60000 65536"/>
                    <a:gd name="T132" fmla="*/ 0 60000 65536"/>
                    <a:gd name="T133" fmla="*/ 0 60000 65536"/>
                    <a:gd name="T134" fmla="*/ 0 60000 65536"/>
                    <a:gd name="T135" fmla="*/ 0 60000 65536"/>
                    <a:gd name="T136" fmla="*/ 0 60000 65536"/>
                    <a:gd name="T137" fmla="*/ 0 60000 65536"/>
                    <a:gd name="T138" fmla="*/ 0 60000 65536"/>
                    <a:gd name="T139" fmla="*/ 0 60000 65536"/>
                    <a:gd name="T140" fmla="*/ 0 60000 65536"/>
                    <a:gd name="T141" fmla="*/ 0 60000 65536"/>
                    <a:gd name="T142" fmla="*/ 0 60000 65536"/>
                    <a:gd name="T143" fmla="*/ 0 60000 65536"/>
                    <a:gd name="T144" fmla="*/ 0 60000 65536"/>
                    <a:gd name="T145" fmla="*/ 0 60000 65536"/>
                    <a:gd name="T146" fmla="*/ 0 60000 65536"/>
                    <a:gd name="T147" fmla="*/ 0 60000 65536"/>
                    <a:gd name="T148" fmla="*/ 0 60000 65536"/>
                    <a:gd name="T149" fmla="*/ 0 60000 65536"/>
                    <a:gd name="T150" fmla="*/ 0 60000 65536"/>
                    <a:gd name="T151" fmla="*/ 0 60000 65536"/>
                    <a:gd name="T152" fmla="*/ 0 60000 65536"/>
                    <a:gd name="T153" fmla="*/ 0 60000 65536"/>
                    <a:gd name="T154" fmla="*/ 0 60000 65536"/>
                    <a:gd name="T155" fmla="*/ 0 60000 65536"/>
                    <a:gd name="T156" fmla="*/ 0 w 433"/>
                    <a:gd name="T157" fmla="*/ 0 h 480"/>
                    <a:gd name="T158" fmla="*/ 433 w 433"/>
                    <a:gd name="T159" fmla="*/ 480 h 480"/>
                  </a:gdLst>
                  <a:ahLst/>
                  <a:cxnLst>
                    <a:cxn ang="T104">
                      <a:pos x="T0" y="T1"/>
                    </a:cxn>
                    <a:cxn ang="T105">
                      <a:pos x="T2" y="T3"/>
                    </a:cxn>
                    <a:cxn ang="T106">
                      <a:pos x="T4" y="T5"/>
                    </a:cxn>
                    <a:cxn ang="T107">
                      <a:pos x="T6" y="T7"/>
                    </a:cxn>
                    <a:cxn ang="T108">
                      <a:pos x="T8" y="T9"/>
                    </a:cxn>
                    <a:cxn ang="T109">
                      <a:pos x="T10" y="T11"/>
                    </a:cxn>
                    <a:cxn ang="T110">
                      <a:pos x="T12" y="T13"/>
                    </a:cxn>
                    <a:cxn ang="T111">
                      <a:pos x="T14" y="T15"/>
                    </a:cxn>
                    <a:cxn ang="T112">
                      <a:pos x="T16" y="T17"/>
                    </a:cxn>
                    <a:cxn ang="T113">
                      <a:pos x="T18" y="T19"/>
                    </a:cxn>
                    <a:cxn ang="T114">
                      <a:pos x="T20" y="T21"/>
                    </a:cxn>
                    <a:cxn ang="T115">
                      <a:pos x="T22" y="T23"/>
                    </a:cxn>
                    <a:cxn ang="T116">
                      <a:pos x="T24" y="T25"/>
                    </a:cxn>
                    <a:cxn ang="T117">
                      <a:pos x="T26" y="T27"/>
                    </a:cxn>
                    <a:cxn ang="T118">
                      <a:pos x="T28" y="T29"/>
                    </a:cxn>
                    <a:cxn ang="T119">
                      <a:pos x="T30" y="T31"/>
                    </a:cxn>
                    <a:cxn ang="T120">
                      <a:pos x="T32" y="T33"/>
                    </a:cxn>
                    <a:cxn ang="T121">
                      <a:pos x="T34" y="T35"/>
                    </a:cxn>
                    <a:cxn ang="T122">
                      <a:pos x="T36" y="T37"/>
                    </a:cxn>
                    <a:cxn ang="T123">
                      <a:pos x="T38" y="T39"/>
                    </a:cxn>
                    <a:cxn ang="T124">
                      <a:pos x="T40" y="T41"/>
                    </a:cxn>
                    <a:cxn ang="T125">
                      <a:pos x="T42" y="T43"/>
                    </a:cxn>
                    <a:cxn ang="T126">
                      <a:pos x="T44" y="T45"/>
                    </a:cxn>
                    <a:cxn ang="T127">
                      <a:pos x="T46" y="T47"/>
                    </a:cxn>
                    <a:cxn ang="T128">
                      <a:pos x="T48" y="T49"/>
                    </a:cxn>
                    <a:cxn ang="T129">
                      <a:pos x="T50" y="T51"/>
                    </a:cxn>
                    <a:cxn ang="T130">
                      <a:pos x="T52" y="T53"/>
                    </a:cxn>
                    <a:cxn ang="T131">
                      <a:pos x="T54" y="T55"/>
                    </a:cxn>
                    <a:cxn ang="T132">
                      <a:pos x="T56" y="T57"/>
                    </a:cxn>
                    <a:cxn ang="T133">
                      <a:pos x="T58" y="T59"/>
                    </a:cxn>
                    <a:cxn ang="T134">
                      <a:pos x="T60" y="T61"/>
                    </a:cxn>
                    <a:cxn ang="T135">
                      <a:pos x="T62" y="T63"/>
                    </a:cxn>
                    <a:cxn ang="T136">
                      <a:pos x="T64" y="T65"/>
                    </a:cxn>
                    <a:cxn ang="T137">
                      <a:pos x="T66" y="T67"/>
                    </a:cxn>
                    <a:cxn ang="T138">
                      <a:pos x="T68" y="T69"/>
                    </a:cxn>
                    <a:cxn ang="T139">
                      <a:pos x="T70" y="T71"/>
                    </a:cxn>
                    <a:cxn ang="T140">
                      <a:pos x="T72" y="T73"/>
                    </a:cxn>
                    <a:cxn ang="T141">
                      <a:pos x="T74" y="T75"/>
                    </a:cxn>
                    <a:cxn ang="T142">
                      <a:pos x="T76" y="T77"/>
                    </a:cxn>
                    <a:cxn ang="T143">
                      <a:pos x="T78" y="T79"/>
                    </a:cxn>
                    <a:cxn ang="T144">
                      <a:pos x="T80" y="T81"/>
                    </a:cxn>
                    <a:cxn ang="T145">
                      <a:pos x="T82" y="T83"/>
                    </a:cxn>
                    <a:cxn ang="T146">
                      <a:pos x="T84" y="T85"/>
                    </a:cxn>
                    <a:cxn ang="T147">
                      <a:pos x="T86" y="T87"/>
                    </a:cxn>
                    <a:cxn ang="T148">
                      <a:pos x="T88" y="T89"/>
                    </a:cxn>
                    <a:cxn ang="T149">
                      <a:pos x="T90" y="T91"/>
                    </a:cxn>
                    <a:cxn ang="T150">
                      <a:pos x="T92" y="T93"/>
                    </a:cxn>
                    <a:cxn ang="T151">
                      <a:pos x="T94" y="T95"/>
                    </a:cxn>
                    <a:cxn ang="T152">
                      <a:pos x="T96" y="T97"/>
                    </a:cxn>
                    <a:cxn ang="T153">
                      <a:pos x="T98" y="T99"/>
                    </a:cxn>
                    <a:cxn ang="T154">
                      <a:pos x="T100" y="T101"/>
                    </a:cxn>
                    <a:cxn ang="T155">
                      <a:pos x="T102" y="T103"/>
                    </a:cxn>
                  </a:cxnLst>
                  <a:rect l="T156" t="T157" r="T158" b="T159"/>
                  <a:pathLst>
                    <a:path w="433" h="480">
                      <a:moveTo>
                        <a:pt x="100" y="167"/>
                      </a:moveTo>
                      <a:lnTo>
                        <a:pt x="78" y="201"/>
                      </a:lnTo>
                      <a:lnTo>
                        <a:pt x="66" y="234"/>
                      </a:lnTo>
                      <a:lnTo>
                        <a:pt x="55" y="256"/>
                      </a:lnTo>
                      <a:lnTo>
                        <a:pt x="44" y="267"/>
                      </a:lnTo>
                      <a:lnTo>
                        <a:pt x="33" y="290"/>
                      </a:lnTo>
                      <a:lnTo>
                        <a:pt x="22" y="312"/>
                      </a:lnTo>
                      <a:lnTo>
                        <a:pt x="22" y="323"/>
                      </a:lnTo>
                      <a:lnTo>
                        <a:pt x="11" y="345"/>
                      </a:lnTo>
                      <a:lnTo>
                        <a:pt x="0" y="356"/>
                      </a:lnTo>
                      <a:lnTo>
                        <a:pt x="0" y="368"/>
                      </a:lnTo>
                      <a:lnTo>
                        <a:pt x="0" y="379"/>
                      </a:lnTo>
                      <a:lnTo>
                        <a:pt x="0" y="390"/>
                      </a:lnTo>
                      <a:lnTo>
                        <a:pt x="244" y="479"/>
                      </a:lnTo>
                      <a:lnTo>
                        <a:pt x="255" y="479"/>
                      </a:lnTo>
                      <a:lnTo>
                        <a:pt x="277" y="468"/>
                      </a:lnTo>
                      <a:lnTo>
                        <a:pt x="299" y="446"/>
                      </a:lnTo>
                      <a:lnTo>
                        <a:pt x="332" y="434"/>
                      </a:lnTo>
                      <a:lnTo>
                        <a:pt x="343" y="423"/>
                      </a:lnTo>
                      <a:lnTo>
                        <a:pt x="354" y="412"/>
                      </a:lnTo>
                      <a:lnTo>
                        <a:pt x="377" y="401"/>
                      </a:lnTo>
                      <a:lnTo>
                        <a:pt x="388" y="401"/>
                      </a:lnTo>
                      <a:lnTo>
                        <a:pt x="399" y="390"/>
                      </a:lnTo>
                      <a:lnTo>
                        <a:pt x="410" y="379"/>
                      </a:lnTo>
                      <a:lnTo>
                        <a:pt x="421" y="368"/>
                      </a:lnTo>
                      <a:lnTo>
                        <a:pt x="432" y="356"/>
                      </a:lnTo>
                      <a:lnTo>
                        <a:pt x="388" y="245"/>
                      </a:lnTo>
                      <a:lnTo>
                        <a:pt x="388" y="234"/>
                      </a:lnTo>
                      <a:lnTo>
                        <a:pt x="388" y="212"/>
                      </a:lnTo>
                      <a:lnTo>
                        <a:pt x="388" y="189"/>
                      </a:lnTo>
                      <a:lnTo>
                        <a:pt x="388" y="167"/>
                      </a:lnTo>
                      <a:lnTo>
                        <a:pt x="377" y="156"/>
                      </a:lnTo>
                      <a:lnTo>
                        <a:pt x="377" y="145"/>
                      </a:lnTo>
                      <a:lnTo>
                        <a:pt x="377" y="134"/>
                      </a:lnTo>
                      <a:lnTo>
                        <a:pt x="377" y="123"/>
                      </a:lnTo>
                      <a:lnTo>
                        <a:pt x="377" y="111"/>
                      </a:lnTo>
                      <a:lnTo>
                        <a:pt x="366" y="111"/>
                      </a:lnTo>
                      <a:lnTo>
                        <a:pt x="266" y="0"/>
                      </a:lnTo>
                      <a:lnTo>
                        <a:pt x="255" y="0"/>
                      </a:lnTo>
                      <a:lnTo>
                        <a:pt x="255" y="11"/>
                      </a:lnTo>
                      <a:lnTo>
                        <a:pt x="244" y="11"/>
                      </a:lnTo>
                      <a:lnTo>
                        <a:pt x="244" y="22"/>
                      </a:lnTo>
                      <a:lnTo>
                        <a:pt x="233" y="33"/>
                      </a:lnTo>
                      <a:lnTo>
                        <a:pt x="222" y="45"/>
                      </a:lnTo>
                      <a:lnTo>
                        <a:pt x="210" y="67"/>
                      </a:lnTo>
                      <a:lnTo>
                        <a:pt x="188" y="89"/>
                      </a:lnTo>
                      <a:lnTo>
                        <a:pt x="155" y="111"/>
                      </a:lnTo>
                      <a:lnTo>
                        <a:pt x="144" y="123"/>
                      </a:lnTo>
                      <a:lnTo>
                        <a:pt x="133" y="134"/>
                      </a:lnTo>
                      <a:lnTo>
                        <a:pt x="122" y="145"/>
                      </a:lnTo>
                      <a:lnTo>
                        <a:pt x="111" y="156"/>
                      </a:lnTo>
                      <a:lnTo>
                        <a:pt x="100" y="167"/>
                      </a:lnTo>
                    </a:path>
                  </a:pathLst>
                </a:custGeom>
                <a:solidFill>
                  <a:srgbClr val="B2B2B2"/>
                </a:solidFill>
                <a:ln w="12700" cap="rnd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  <xdr:sp macro="" textlink="">
              <xdr:nvSpPr>
                <xdr:cNvPr id="60" name="Freeform 173"/>
                <xdr:cNvSpPr>
                  <a:spLocks/>
                </xdr:cNvSpPr>
              </xdr:nvSpPr>
              <xdr:spPr bwMode="auto">
                <a:xfrm>
                  <a:off x="2161" y="1597"/>
                  <a:ext cx="584" cy="228"/>
                </a:xfrm>
                <a:custGeom>
                  <a:avLst/>
                  <a:gdLst>
                    <a:gd name="T0" fmla="*/ 884350863 w 696"/>
                    <a:gd name="T1" fmla="*/ 110355546 h 274"/>
                    <a:gd name="T2" fmla="*/ 817354621 w 696"/>
                    <a:gd name="T3" fmla="*/ 79862273 h 274"/>
                    <a:gd name="T4" fmla="*/ 784600798 w 696"/>
                    <a:gd name="T5" fmla="*/ 79862273 h 274"/>
                    <a:gd name="T6" fmla="*/ 750357950 w 696"/>
                    <a:gd name="T7" fmla="*/ 79862273 h 274"/>
                    <a:gd name="T8" fmla="*/ 733981683 w 696"/>
                    <a:gd name="T9" fmla="*/ 63889579 h 274"/>
                    <a:gd name="T10" fmla="*/ 701227860 w 696"/>
                    <a:gd name="T11" fmla="*/ 47918016 h 274"/>
                    <a:gd name="T12" fmla="*/ 666985011 w 696"/>
                    <a:gd name="T13" fmla="*/ 47918016 h 274"/>
                    <a:gd name="T14" fmla="*/ 634231188 w 696"/>
                    <a:gd name="T15" fmla="*/ 31945349 h 274"/>
                    <a:gd name="T16" fmla="*/ 601477365 w 696"/>
                    <a:gd name="T17" fmla="*/ 31945349 h 274"/>
                    <a:gd name="T18" fmla="*/ 567234517 w 696"/>
                    <a:gd name="T19" fmla="*/ 15972674 h 274"/>
                    <a:gd name="T20" fmla="*/ 534480694 w 696"/>
                    <a:gd name="T21" fmla="*/ 15972674 h 274"/>
                    <a:gd name="T22" fmla="*/ 483862008 w 696"/>
                    <a:gd name="T23" fmla="*/ 47918016 h 274"/>
                    <a:gd name="T24" fmla="*/ 349868988 w 696"/>
                    <a:gd name="T25" fmla="*/ 47918016 h 274"/>
                    <a:gd name="T26" fmla="*/ 266496049 w 696"/>
                    <a:gd name="T27" fmla="*/ 47918016 h 274"/>
                    <a:gd name="T28" fmla="*/ 183123164 w 696"/>
                    <a:gd name="T29" fmla="*/ 47918016 h 274"/>
                    <a:gd name="T30" fmla="*/ 150369341 w 696"/>
                    <a:gd name="T31" fmla="*/ 31945349 h 274"/>
                    <a:gd name="T32" fmla="*/ 133992967 w 696"/>
                    <a:gd name="T33" fmla="*/ 15972674 h 274"/>
                    <a:gd name="T34" fmla="*/ 99750360 w 696"/>
                    <a:gd name="T35" fmla="*/ 15972674 h 274"/>
                    <a:gd name="T36" fmla="*/ 66996483 w 696"/>
                    <a:gd name="T37" fmla="*/ 15972674 h 274"/>
                    <a:gd name="T38" fmla="*/ 0 w 696"/>
                    <a:gd name="T39" fmla="*/ 79862273 h 274"/>
                    <a:gd name="T40" fmla="*/ 0 w 696"/>
                    <a:gd name="T41" fmla="*/ 110355546 h 274"/>
                    <a:gd name="T42" fmla="*/ 0 w 696"/>
                    <a:gd name="T43" fmla="*/ 142300854 h 274"/>
                    <a:gd name="T44" fmla="*/ 16376368 w 696"/>
                    <a:gd name="T45" fmla="*/ 190217766 h 274"/>
                    <a:gd name="T46" fmla="*/ 16376368 w 696"/>
                    <a:gd name="T47" fmla="*/ 238135902 h 274"/>
                    <a:gd name="T48" fmla="*/ 32753863 w 696"/>
                    <a:gd name="T49" fmla="*/ 270080012 h 274"/>
                    <a:gd name="T50" fmla="*/ 50618994 w 696"/>
                    <a:gd name="T51" fmla="*/ 300573444 h 274"/>
                    <a:gd name="T52" fmla="*/ 116126708 w 696"/>
                    <a:gd name="T53" fmla="*/ 348490356 h 274"/>
                    <a:gd name="T54" fmla="*/ 200988349 w 696"/>
                    <a:gd name="T55" fmla="*/ 396408332 h 274"/>
                    <a:gd name="T56" fmla="*/ 349868988 w 696"/>
                    <a:gd name="T57" fmla="*/ 316546032 h 274"/>
                    <a:gd name="T58" fmla="*/ 384111621 w 696"/>
                    <a:gd name="T59" fmla="*/ 316546032 h 274"/>
                    <a:gd name="T60" fmla="*/ 433242785 w 696"/>
                    <a:gd name="T61" fmla="*/ 316546032 h 274"/>
                    <a:gd name="T62" fmla="*/ 550858250 w 696"/>
                    <a:gd name="T63" fmla="*/ 332518620 h 274"/>
                    <a:gd name="T64" fmla="*/ 583612073 w 696"/>
                    <a:gd name="T65" fmla="*/ 332518620 h 274"/>
                    <a:gd name="T66" fmla="*/ 617854921 w 696"/>
                    <a:gd name="T67" fmla="*/ 348490356 h 274"/>
                    <a:gd name="T68" fmla="*/ 1034719828 w 696"/>
                    <a:gd name="T69" fmla="*/ 190217766 h 274"/>
                    <a:gd name="T70" fmla="*/ 0 60000 65536"/>
                    <a:gd name="T71" fmla="*/ 0 60000 65536"/>
                    <a:gd name="T72" fmla="*/ 0 60000 65536"/>
                    <a:gd name="T73" fmla="*/ 0 60000 65536"/>
                    <a:gd name="T74" fmla="*/ 0 60000 65536"/>
                    <a:gd name="T75" fmla="*/ 0 60000 65536"/>
                    <a:gd name="T76" fmla="*/ 0 60000 65536"/>
                    <a:gd name="T77" fmla="*/ 0 60000 65536"/>
                    <a:gd name="T78" fmla="*/ 0 60000 65536"/>
                    <a:gd name="T79" fmla="*/ 0 60000 65536"/>
                    <a:gd name="T80" fmla="*/ 0 60000 65536"/>
                    <a:gd name="T81" fmla="*/ 0 60000 65536"/>
                    <a:gd name="T82" fmla="*/ 0 60000 65536"/>
                    <a:gd name="T83" fmla="*/ 0 60000 65536"/>
                    <a:gd name="T84" fmla="*/ 0 60000 65536"/>
                    <a:gd name="T85" fmla="*/ 0 60000 65536"/>
                    <a:gd name="T86" fmla="*/ 0 60000 65536"/>
                    <a:gd name="T87" fmla="*/ 0 60000 65536"/>
                    <a:gd name="T88" fmla="*/ 0 60000 65536"/>
                    <a:gd name="T89" fmla="*/ 0 60000 65536"/>
                    <a:gd name="T90" fmla="*/ 0 60000 65536"/>
                    <a:gd name="T91" fmla="*/ 0 60000 65536"/>
                    <a:gd name="T92" fmla="*/ 0 60000 65536"/>
                    <a:gd name="T93" fmla="*/ 0 60000 65536"/>
                    <a:gd name="T94" fmla="*/ 0 60000 65536"/>
                    <a:gd name="T95" fmla="*/ 0 60000 65536"/>
                    <a:gd name="T96" fmla="*/ 0 60000 65536"/>
                    <a:gd name="T97" fmla="*/ 0 60000 65536"/>
                    <a:gd name="T98" fmla="*/ 0 60000 65536"/>
                    <a:gd name="T99" fmla="*/ 0 60000 65536"/>
                    <a:gd name="T100" fmla="*/ 0 60000 65536"/>
                    <a:gd name="T101" fmla="*/ 0 60000 65536"/>
                    <a:gd name="T102" fmla="*/ 0 60000 65536"/>
                    <a:gd name="T103" fmla="*/ 0 60000 65536"/>
                    <a:gd name="T104" fmla="*/ 0 60000 65536"/>
                    <a:gd name="T105" fmla="*/ 0 w 696"/>
                    <a:gd name="T106" fmla="*/ 0 h 274"/>
                    <a:gd name="T107" fmla="*/ 696 w 696"/>
                    <a:gd name="T108" fmla="*/ 274 h 274"/>
                  </a:gdLst>
                  <a:ahLst/>
                  <a:cxnLst>
                    <a:cxn ang="T70">
                      <a:pos x="T0" y="T1"/>
                    </a:cxn>
                    <a:cxn ang="T71">
                      <a:pos x="T2" y="T3"/>
                    </a:cxn>
                    <a:cxn ang="T72">
                      <a:pos x="T4" y="T5"/>
                    </a:cxn>
                    <a:cxn ang="T73">
                      <a:pos x="T6" y="T7"/>
                    </a:cxn>
                    <a:cxn ang="T74">
                      <a:pos x="T8" y="T9"/>
                    </a:cxn>
                    <a:cxn ang="T75">
                      <a:pos x="T10" y="T11"/>
                    </a:cxn>
                    <a:cxn ang="T76">
                      <a:pos x="T12" y="T13"/>
                    </a:cxn>
                    <a:cxn ang="T77">
                      <a:pos x="T14" y="T15"/>
                    </a:cxn>
                    <a:cxn ang="T78">
                      <a:pos x="T16" y="T17"/>
                    </a:cxn>
                    <a:cxn ang="T79">
                      <a:pos x="T18" y="T19"/>
                    </a:cxn>
                    <a:cxn ang="T80">
                      <a:pos x="T20" y="T21"/>
                    </a:cxn>
                    <a:cxn ang="T81">
                      <a:pos x="T22" y="T23"/>
                    </a:cxn>
                    <a:cxn ang="T82">
                      <a:pos x="T24" y="T25"/>
                    </a:cxn>
                    <a:cxn ang="T83">
                      <a:pos x="T26" y="T27"/>
                    </a:cxn>
                    <a:cxn ang="T84">
                      <a:pos x="T28" y="T29"/>
                    </a:cxn>
                    <a:cxn ang="T85">
                      <a:pos x="T30" y="T31"/>
                    </a:cxn>
                    <a:cxn ang="T86">
                      <a:pos x="T32" y="T33"/>
                    </a:cxn>
                    <a:cxn ang="T87">
                      <a:pos x="T34" y="T35"/>
                    </a:cxn>
                    <a:cxn ang="T88">
                      <a:pos x="T36" y="T37"/>
                    </a:cxn>
                    <a:cxn ang="T89">
                      <a:pos x="T38" y="T39"/>
                    </a:cxn>
                    <a:cxn ang="T90">
                      <a:pos x="T40" y="T41"/>
                    </a:cxn>
                    <a:cxn ang="T91">
                      <a:pos x="T42" y="T43"/>
                    </a:cxn>
                    <a:cxn ang="T92">
                      <a:pos x="T44" y="T45"/>
                    </a:cxn>
                    <a:cxn ang="T93">
                      <a:pos x="T46" y="T47"/>
                    </a:cxn>
                    <a:cxn ang="T94">
                      <a:pos x="T48" y="T49"/>
                    </a:cxn>
                    <a:cxn ang="T95">
                      <a:pos x="T50" y="T51"/>
                    </a:cxn>
                    <a:cxn ang="T96">
                      <a:pos x="T52" y="T53"/>
                    </a:cxn>
                    <a:cxn ang="T97">
                      <a:pos x="T54" y="T55"/>
                    </a:cxn>
                    <a:cxn ang="T98">
                      <a:pos x="T56" y="T57"/>
                    </a:cxn>
                    <a:cxn ang="T99">
                      <a:pos x="T58" y="T59"/>
                    </a:cxn>
                    <a:cxn ang="T100">
                      <a:pos x="T60" y="T61"/>
                    </a:cxn>
                    <a:cxn ang="T101">
                      <a:pos x="T62" y="T63"/>
                    </a:cxn>
                    <a:cxn ang="T102">
                      <a:pos x="T64" y="T65"/>
                    </a:cxn>
                    <a:cxn ang="T103">
                      <a:pos x="T66" y="T67"/>
                    </a:cxn>
                    <a:cxn ang="T104">
                      <a:pos x="T68" y="T69"/>
                    </a:cxn>
                  </a:cxnLst>
                  <a:rect l="T105" t="T106" r="T107" b="T108"/>
                  <a:pathLst>
                    <a:path w="696" h="274">
                      <a:moveTo>
                        <a:pt x="673" y="76"/>
                      </a:moveTo>
                      <a:lnTo>
                        <a:pt x="594" y="76"/>
                      </a:lnTo>
                      <a:lnTo>
                        <a:pt x="560" y="55"/>
                      </a:lnTo>
                      <a:lnTo>
                        <a:pt x="549" y="55"/>
                      </a:lnTo>
                      <a:lnTo>
                        <a:pt x="538" y="55"/>
                      </a:lnTo>
                      <a:lnTo>
                        <a:pt x="527" y="55"/>
                      </a:lnTo>
                      <a:lnTo>
                        <a:pt x="516" y="55"/>
                      </a:lnTo>
                      <a:lnTo>
                        <a:pt x="504" y="55"/>
                      </a:lnTo>
                      <a:lnTo>
                        <a:pt x="493" y="55"/>
                      </a:lnTo>
                      <a:lnTo>
                        <a:pt x="493" y="44"/>
                      </a:lnTo>
                      <a:lnTo>
                        <a:pt x="482" y="44"/>
                      </a:lnTo>
                      <a:lnTo>
                        <a:pt x="471" y="33"/>
                      </a:lnTo>
                      <a:lnTo>
                        <a:pt x="460" y="33"/>
                      </a:lnTo>
                      <a:lnTo>
                        <a:pt x="448" y="33"/>
                      </a:lnTo>
                      <a:lnTo>
                        <a:pt x="437" y="33"/>
                      </a:lnTo>
                      <a:lnTo>
                        <a:pt x="426" y="22"/>
                      </a:lnTo>
                      <a:lnTo>
                        <a:pt x="415" y="22"/>
                      </a:lnTo>
                      <a:lnTo>
                        <a:pt x="404" y="22"/>
                      </a:lnTo>
                      <a:lnTo>
                        <a:pt x="392" y="22"/>
                      </a:lnTo>
                      <a:lnTo>
                        <a:pt x="381" y="11"/>
                      </a:lnTo>
                      <a:lnTo>
                        <a:pt x="370" y="11"/>
                      </a:lnTo>
                      <a:lnTo>
                        <a:pt x="359" y="11"/>
                      </a:lnTo>
                      <a:lnTo>
                        <a:pt x="348" y="0"/>
                      </a:lnTo>
                      <a:lnTo>
                        <a:pt x="325" y="33"/>
                      </a:lnTo>
                      <a:lnTo>
                        <a:pt x="258" y="22"/>
                      </a:lnTo>
                      <a:lnTo>
                        <a:pt x="235" y="33"/>
                      </a:lnTo>
                      <a:lnTo>
                        <a:pt x="191" y="22"/>
                      </a:lnTo>
                      <a:lnTo>
                        <a:pt x="179" y="33"/>
                      </a:lnTo>
                      <a:lnTo>
                        <a:pt x="157" y="22"/>
                      </a:lnTo>
                      <a:lnTo>
                        <a:pt x="123" y="33"/>
                      </a:lnTo>
                      <a:lnTo>
                        <a:pt x="112" y="22"/>
                      </a:lnTo>
                      <a:lnTo>
                        <a:pt x="101" y="22"/>
                      </a:lnTo>
                      <a:lnTo>
                        <a:pt x="90" y="22"/>
                      </a:lnTo>
                      <a:lnTo>
                        <a:pt x="90" y="11"/>
                      </a:lnTo>
                      <a:lnTo>
                        <a:pt x="78" y="11"/>
                      </a:lnTo>
                      <a:lnTo>
                        <a:pt x="67" y="11"/>
                      </a:lnTo>
                      <a:lnTo>
                        <a:pt x="56" y="33"/>
                      </a:lnTo>
                      <a:lnTo>
                        <a:pt x="45" y="11"/>
                      </a:lnTo>
                      <a:lnTo>
                        <a:pt x="22" y="22"/>
                      </a:lnTo>
                      <a:lnTo>
                        <a:pt x="0" y="55"/>
                      </a:lnTo>
                      <a:lnTo>
                        <a:pt x="0" y="66"/>
                      </a:lnTo>
                      <a:lnTo>
                        <a:pt x="0" y="76"/>
                      </a:lnTo>
                      <a:lnTo>
                        <a:pt x="0" y="87"/>
                      </a:lnTo>
                      <a:lnTo>
                        <a:pt x="0" y="98"/>
                      </a:lnTo>
                      <a:lnTo>
                        <a:pt x="11" y="120"/>
                      </a:lnTo>
                      <a:lnTo>
                        <a:pt x="11" y="131"/>
                      </a:lnTo>
                      <a:lnTo>
                        <a:pt x="11" y="142"/>
                      </a:lnTo>
                      <a:lnTo>
                        <a:pt x="11" y="164"/>
                      </a:lnTo>
                      <a:lnTo>
                        <a:pt x="22" y="175"/>
                      </a:lnTo>
                      <a:lnTo>
                        <a:pt x="22" y="186"/>
                      </a:lnTo>
                      <a:lnTo>
                        <a:pt x="22" y="197"/>
                      </a:lnTo>
                      <a:lnTo>
                        <a:pt x="34" y="207"/>
                      </a:lnTo>
                      <a:lnTo>
                        <a:pt x="34" y="218"/>
                      </a:lnTo>
                      <a:lnTo>
                        <a:pt x="78" y="240"/>
                      </a:lnTo>
                      <a:lnTo>
                        <a:pt x="112" y="229"/>
                      </a:lnTo>
                      <a:lnTo>
                        <a:pt x="135" y="273"/>
                      </a:lnTo>
                      <a:lnTo>
                        <a:pt x="179" y="229"/>
                      </a:lnTo>
                      <a:lnTo>
                        <a:pt x="235" y="218"/>
                      </a:lnTo>
                      <a:lnTo>
                        <a:pt x="247" y="218"/>
                      </a:lnTo>
                      <a:lnTo>
                        <a:pt x="258" y="218"/>
                      </a:lnTo>
                      <a:lnTo>
                        <a:pt x="269" y="218"/>
                      </a:lnTo>
                      <a:lnTo>
                        <a:pt x="291" y="218"/>
                      </a:lnTo>
                      <a:lnTo>
                        <a:pt x="348" y="229"/>
                      </a:lnTo>
                      <a:lnTo>
                        <a:pt x="370" y="229"/>
                      </a:lnTo>
                      <a:lnTo>
                        <a:pt x="381" y="229"/>
                      </a:lnTo>
                      <a:lnTo>
                        <a:pt x="392" y="229"/>
                      </a:lnTo>
                      <a:lnTo>
                        <a:pt x="404" y="240"/>
                      </a:lnTo>
                      <a:lnTo>
                        <a:pt x="415" y="240"/>
                      </a:lnTo>
                      <a:lnTo>
                        <a:pt x="426" y="240"/>
                      </a:lnTo>
                      <a:lnTo>
                        <a:pt x="695" y="131"/>
                      </a:lnTo>
                      <a:lnTo>
                        <a:pt x="673" y="76"/>
                      </a:lnTo>
                    </a:path>
                  </a:pathLst>
                </a:custGeom>
                <a:solidFill>
                  <a:srgbClr val="800000"/>
                </a:solidFill>
                <a:ln w="19050" cap="rnd" algn="ctr">
                  <a:solidFill>
                    <a:schemeClr val="bg2"/>
                  </a:solidFill>
                  <a:round/>
                  <a:headEnd/>
                  <a:tailEnd/>
                </a:ln>
              </xdr:spPr>
              <xdr:txBody>
                <a:bodyPr wrap="square"/>
                <a:lstStyle>
                  <a:defPPr>
                    <a:defRPr lang="en-US"/>
                  </a:defPPr>
                  <a:lvl1pPr marL="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1pPr>
                  <a:lvl2pPr marL="457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2pPr>
                  <a:lvl3pPr marL="914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3pPr>
                  <a:lvl4pPr marL="1371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4pPr>
                  <a:lvl5pPr marL="18288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5pPr>
                  <a:lvl6pPr marL="22860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6pPr>
                  <a:lvl7pPr marL="27432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7pPr>
                  <a:lvl8pPr marL="32004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8pPr>
                  <a:lvl9pPr marL="3657600" algn="l" defTabSz="914400" rtl="0" eaLnBrk="1" latinLnBrk="0" hangingPunct="1">
                    <a:defRPr sz="1800" kern="1200">
                      <a:solidFill>
                        <a:schemeClr val="tx1"/>
                      </a:solidFill>
                      <a:latin typeface="+mn-lt"/>
                      <a:ea typeface="+mn-ea"/>
                      <a:cs typeface="+mn-cs"/>
                    </a:defRPr>
                  </a:lvl9pPr>
                </a:lstStyle>
                <a:p>
                  <a:endParaRPr lang="en-US"/>
                </a:p>
              </xdr:txBody>
            </xdr:sp>
          </xdr:grpSp>
          <xdr:pic>
            <xdr:nvPicPr>
              <xdr:cNvPr id="39" name="Picture 2"/>
              <xdr:cNvPicPr>
                <a:picLocks noChangeAspect="1" noChangeArrowheads="1"/>
              </xdr:cNvPicPr>
            </xdr:nvPicPr>
            <xdr:blipFill>
              <a:blip xmlns:r="http://schemas.openxmlformats.org/officeDocument/2006/relationships" r:embed="rId3" cstate="print"/>
              <a:srcRect t="40444" b="10962"/>
              <a:stretch>
                <a:fillRect/>
              </a:stretch>
            </xdr:blipFill>
            <xdr:spPr bwMode="auto">
              <a:xfrm>
                <a:off x="3419872" y="5733256"/>
                <a:ext cx="5448300" cy="1124744"/>
              </a:xfrm>
              <a:prstGeom prst="rect">
                <a:avLst/>
              </a:prstGeom>
              <a:noFill/>
              <a:ln w="9525">
                <a:noFill/>
                <a:miter lim="800000"/>
                <a:headEnd/>
                <a:tailEnd/>
              </a:ln>
            </xdr:spPr>
          </xdr:pic>
        </xdr:grpSp>
      </xdr:grpSp>
      <xdr:sp macro="" textlink="">
        <xdr:nvSpPr>
          <xdr:cNvPr id="38" name="Freeform 157"/>
          <xdr:cNvSpPr>
            <a:spLocks/>
          </xdr:cNvSpPr>
        </xdr:nvSpPr>
        <xdr:spPr bwMode="auto">
          <a:xfrm flipV="1">
            <a:off x="10306050" y="8667749"/>
            <a:ext cx="104775" cy="133349"/>
          </a:xfrm>
          <a:custGeom>
            <a:avLst/>
            <a:gdLst>
              <a:gd name="T0" fmla="*/ 0 w 56"/>
              <a:gd name="T1" fmla="*/ 14 h 44"/>
              <a:gd name="T2" fmla="*/ 0 w 56"/>
              <a:gd name="T3" fmla="*/ 21 h 44"/>
              <a:gd name="T4" fmla="*/ 6 w 56"/>
              <a:gd name="T5" fmla="*/ 28 h 44"/>
              <a:gd name="T6" fmla="*/ 12 w 56"/>
              <a:gd name="T7" fmla="*/ 28 h 44"/>
              <a:gd name="T8" fmla="*/ 18 w 56"/>
              <a:gd name="T9" fmla="*/ 28 h 44"/>
              <a:gd name="T10" fmla="*/ 25 w 56"/>
              <a:gd name="T11" fmla="*/ 28 h 44"/>
              <a:gd name="T12" fmla="*/ 25 w 56"/>
              <a:gd name="T13" fmla="*/ 21 h 44"/>
              <a:gd name="T14" fmla="*/ 30 w 56"/>
              <a:gd name="T15" fmla="*/ 21 h 44"/>
              <a:gd name="T16" fmla="*/ 30 w 56"/>
              <a:gd name="T17" fmla="*/ 14 h 44"/>
              <a:gd name="T18" fmla="*/ 30 w 56"/>
              <a:gd name="T19" fmla="*/ 8 h 44"/>
              <a:gd name="T20" fmla="*/ 25 w 56"/>
              <a:gd name="T21" fmla="*/ 8 h 44"/>
              <a:gd name="T22" fmla="*/ 18 w 56"/>
              <a:gd name="T23" fmla="*/ 0 h 44"/>
              <a:gd name="T24" fmla="*/ 12 w 56"/>
              <a:gd name="T25" fmla="*/ 0 h 44"/>
              <a:gd name="T26" fmla="*/ 6 w 56"/>
              <a:gd name="T27" fmla="*/ 0 h 44"/>
              <a:gd name="T28" fmla="*/ 6 w 56"/>
              <a:gd name="T29" fmla="*/ 8 h 44"/>
              <a:gd name="T30" fmla="*/ 0 w 56"/>
              <a:gd name="T31" fmla="*/ 8 h 44"/>
              <a:gd name="T32" fmla="*/ 0 w 56"/>
              <a:gd name="T33" fmla="*/ 14 h 44"/>
              <a:gd name="T34" fmla="*/ 0 60000 65536"/>
              <a:gd name="T35" fmla="*/ 0 60000 65536"/>
              <a:gd name="T36" fmla="*/ 0 60000 65536"/>
              <a:gd name="T37" fmla="*/ 0 60000 65536"/>
              <a:gd name="T38" fmla="*/ 0 60000 65536"/>
              <a:gd name="T39" fmla="*/ 0 60000 65536"/>
              <a:gd name="T40" fmla="*/ 0 60000 65536"/>
              <a:gd name="T41" fmla="*/ 0 60000 65536"/>
              <a:gd name="T42" fmla="*/ 0 60000 65536"/>
              <a:gd name="T43" fmla="*/ 0 60000 65536"/>
              <a:gd name="T44" fmla="*/ 0 60000 65536"/>
              <a:gd name="T45" fmla="*/ 0 60000 65536"/>
              <a:gd name="T46" fmla="*/ 0 60000 65536"/>
              <a:gd name="T47" fmla="*/ 0 60000 65536"/>
              <a:gd name="T48" fmla="*/ 0 60000 65536"/>
              <a:gd name="T49" fmla="*/ 0 60000 65536"/>
              <a:gd name="T50" fmla="*/ 0 60000 65536"/>
              <a:gd name="T51" fmla="*/ 0 w 56"/>
              <a:gd name="T52" fmla="*/ 0 h 44"/>
              <a:gd name="T53" fmla="*/ 56 w 56"/>
              <a:gd name="T54" fmla="*/ 44 h 44"/>
            </a:gdLst>
            <a:ahLst/>
            <a:cxnLst>
              <a:cxn ang="T34">
                <a:pos x="T0" y="T1"/>
              </a:cxn>
              <a:cxn ang="T35">
                <a:pos x="T2" y="T3"/>
              </a:cxn>
              <a:cxn ang="T36">
                <a:pos x="T4" y="T5"/>
              </a:cxn>
              <a:cxn ang="T37">
                <a:pos x="T6" y="T7"/>
              </a:cxn>
              <a:cxn ang="T38">
                <a:pos x="T8" y="T9"/>
              </a:cxn>
              <a:cxn ang="T39">
                <a:pos x="T10" y="T11"/>
              </a:cxn>
              <a:cxn ang="T40">
                <a:pos x="T12" y="T13"/>
              </a:cxn>
              <a:cxn ang="T41">
                <a:pos x="T14" y="T15"/>
              </a:cxn>
              <a:cxn ang="T42">
                <a:pos x="T16" y="T17"/>
              </a:cxn>
              <a:cxn ang="T43">
                <a:pos x="T18" y="T19"/>
              </a:cxn>
              <a:cxn ang="T44">
                <a:pos x="T20" y="T21"/>
              </a:cxn>
              <a:cxn ang="T45">
                <a:pos x="T22" y="T23"/>
              </a:cxn>
              <a:cxn ang="T46">
                <a:pos x="T24" y="T25"/>
              </a:cxn>
              <a:cxn ang="T47">
                <a:pos x="T26" y="T27"/>
              </a:cxn>
              <a:cxn ang="T48">
                <a:pos x="T28" y="T29"/>
              </a:cxn>
              <a:cxn ang="T49">
                <a:pos x="T30" y="T31"/>
              </a:cxn>
              <a:cxn ang="T50">
                <a:pos x="T32" y="T33"/>
              </a:cxn>
            </a:cxnLst>
            <a:rect l="T51" t="T52" r="T53" b="T54"/>
            <a:pathLst>
              <a:path w="56" h="44">
                <a:moveTo>
                  <a:pt x="0" y="22"/>
                </a:moveTo>
                <a:lnTo>
                  <a:pt x="0" y="32"/>
                </a:lnTo>
                <a:lnTo>
                  <a:pt x="11" y="43"/>
                </a:lnTo>
                <a:lnTo>
                  <a:pt x="22" y="43"/>
                </a:lnTo>
                <a:lnTo>
                  <a:pt x="33" y="43"/>
                </a:lnTo>
                <a:lnTo>
                  <a:pt x="44" y="43"/>
                </a:lnTo>
                <a:lnTo>
                  <a:pt x="44" y="32"/>
                </a:lnTo>
                <a:lnTo>
                  <a:pt x="55" y="32"/>
                </a:lnTo>
                <a:lnTo>
                  <a:pt x="55" y="22"/>
                </a:lnTo>
                <a:lnTo>
                  <a:pt x="55" y="11"/>
                </a:lnTo>
                <a:lnTo>
                  <a:pt x="44" y="11"/>
                </a:lnTo>
                <a:lnTo>
                  <a:pt x="33" y="0"/>
                </a:lnTo>
                <a:lnTo>
                  <a:pt x="22" y="0"/>
                </a:lnTo>
                <a:lnTo>
                  <a:pt x="11" y="0"/>
                </a:lnTo>
                <a:lnTo>
                  <a:pt x="11" y="11"/>
                </a:lnTo>
                <a:lnTo>
                  <a:pt x="0" y="11"/>
                </a:lnTo>
                <a:lnTo>
                  <a:pt x="0" y="22"/>
                </a:lnTo>
              </a:path>
            </a:pathLst>
          </a:custGeom>
          <a:solidFill>
            <a:srgbClr val="800000"/>
          </a:solidFill>
          <a:ln w="19050" cap="rnd" algn="ctr">
            <a:solidFill>
              <a:schemeClr val="bg2"/>
            </a:solidFill>
            <a:round/>
            <a:headEnd/>
            <a:tailEnd/>
          </a:ln>
        </xdr:spPr>
        <xdr:txBody>
          <a:bodyPr wrap="square"/>
          <a:lstStyle>
            <a:defPPr>
              <a:defRPr lang="es-ES"/>
            </a:defPPr>
            <a:lvl1pPr marL="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1pPr>
            <a:lvl2pPr marL="457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2pPr>
            <a:lvl3pPr marL="914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3pPr>
            <a:lvl4pPr marL="1371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4pPr>
            <a:lvl5pPr marL="18288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5pPr>
            <a:lvl6pPr marL="22860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6pPr>
            <a:lvl7pPr marL="27432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7pPr>
            <a:lvl8pPr marL="32004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8pPr>
            <a:lvl9pPr marL="3657600" algn="l" defTabSz="914400" rtl="0" eaLnBrk="1" latinLnBrk="0" hangingPunct="1">
              <a:defRPr sz="1800" kern="1200">
                <a:solidFill>
                  <a:schemeClr val="tx1"/>
                </a:solidFill>
                <a:latin typeface="+mn-lt"/>
                <a:ea typeface="+mn-ea"/>
                <a:cs typeface="+mn-cs"/>
              </a:defRPr>
            </a:lvl9pPr>
          </a:lstStyle>
          <a:p>
            <a:endParaRPr lang="en-US"/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</xdr:colOff>
      <xdr:row>0</xdr:row>
      <xdr:rowOff>28576</xdr:rowOff>
    </xdr:from>
    <xdr:to>
      <xdr:col>1</xdr:col>
      <xdr:colOff>466725</xdr:colOff>
      <xdr:row>3</xdr:row>
      <xdr:rowOff>43942</xdr:rowOff>
    </xdr:to>
    <xdr:pic>
      <xdr:nvPicPr>
        <xdr:cNvPr id="2049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1" y="28576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38099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2</xdr:col>
      <xdr:colOff>295274</xdr:colOff>
      <xdr:row>3</xdr:row>
      <xdr:rowOff>15366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0"/>
          <a:ext cx="18192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323850</xdr:colOff>
      <xdr:row>6</xdr:row>
      <xdr:rowOff>66675</xdr:rowOff>
    </xdr:from>
    <xdr:to>
      <xdr:col>7</xdr:col>
      <xdr:colOff>352425</xdr:colOff>
      <xdr:row>20</xdr:row>
      <xdr:rowOff>76200</xdr:rowOff>
    </xdr:to>
    <xdr:graphicFrame macro="">
      <xdr:nvGraphicFramePr>
        <xdr:cNvPr id="3" name="3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333375</xdr:colOff>
      <xdr:row>21</xdr:row>
      <xdr:rowOff>0</xdr:rowOff>
    </xdr:from>
    <xdr:to>
      <xdr:col>7</xdr:col>
      <xdr:colOff>361950</xdr:colOff>
      <xdr:row>36</xdr:row>
      <xdr:rowOff>76200</xdr:rowOff>
    </xdr:to>
    <xdr:graphicFrame macro="">
      <xdr:nvGraphicFramePr>
        <xdr:cNvPr id="4" name="4 Gráfico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76200</xdr:rowOff>
    </xdr:from>
    <xdr:to>
      <xdr:col>1</xdr:col>
      <xdr:colOff>400049</xdr:colOff>
      <xdr:row>3</xdr:row>
      <xdr:rowOff>91566</xdr:rowOff>
    </xdr:to>
    <xdr:pic>
      <xdr:nvPicPr>
        <xdr:cNvPr id="5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t="32333" b="35556"/>
        <a:stretch>
          <a:fillRect/>
        </a:stretch>
      </xdr:blipFill>
      <xdr:spPr bwMode="auto">
        <a:xfrm>
          <a:off x="0" y="76200"/>
          <a:ext cx="2924174" cy="586866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  <xdr:twoCellAnchor>
    <xdr:from>
      <xdr:col>2</xdr:col>
      <xdr:colOff>504825</xdr:colOff>
      <xdr:row>7</xdr:row>
      <xdr:rowOff>23812</xdr:rowOff>
    </xdr:from>
    <xdr:to>
      <xdr:col>8</xdr:col>
      <xdr:colOff>161925</xdr:colOff>
      <xdr:row>20</xdr:row>
      <xdr:rowOff>0</xdr:rowOff>
    </xdr:to>
    <xdr:graphicFrame macro="">
      <xdr:nvGraphicFramePr>
        <xdr:cNvPr id="7" name="6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485775</xdr:colOff>
      <xdr:row>22</xdr:row>
      <xdr:rowOff>71437</xdr:rowOff>
    </xdr:from>
    <xdr:to>
      <xdr:col>8</xdr:col>
      <xdr:colOff>161925</xdr:colOff>
      <xdr:row>35</xdr:row>
      <xdr:rowOff>76200</xdr:rowOff>
    </xdr:to>
    <xdr:graphicFrame macro="">
      <xdr:nvGraphicFramePr>
        <xdr:cNvPr id="8" name="7 Gráfico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2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4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6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8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0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2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4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F33"/>
  <sheetViews>
    <sheetView tabSelected="1" workbookViewId="0">
      <selection activeCell="B7" sqref="B7"/>
    </sheetView>
  </sheetViews>
  <sheetFormatPr baseColWidth="10" defaultRowHeight="15" x14ac:dyDescent="0.25"/>
  <cols>
    <col min="1" max="2" width="5.140625" customWidth="1"/>
    <col min="3" max="3" width="38" customWidth="1"/>
    <col min="6" max="6" width="38" customWidth="1"/>
    <col min="13" max="13" width="11.42578125" customWidth="1"/>
  </cols>
  <sheetData>
    <row r="6" spans="2:6" x14ac:dyDescent="0.25">
      <c r="B6" s="14" t="s">
        <v>95</v>
      </c>
    </row>
    <row r="8" spans="2:6" ht="21" x14ac:dyDescent="0.35">
      <c r="B8" s="63" t="s">
        <v>116</v>
      </c>
    </row>
    <row r="9" spans="2:6" ht="21" x14ac:dyDescent="0.35">
      <c r="B9" s="63"/>
    </row>
    <row r="10" spans="2:6" ht="18.95" customHeight="1" x14ac:dyDescent="0.25">
      <c r="B10" s="69" t="s">
        <v>156</v>
      </c>
      <c r="C10" s="69"/>
      <c r="D10" s="69"/>
      <c r="E10" s="69"/>
      <c r="F10" s="69"/>
    </row>
    <row r="11" spans="2:6" x14ac:dyDescent="0.25">
      <c r="B11" s="67">
        <v>1</v>
      </c>
      <c r="C11" s="68" t="s">
        <v>115</v>
      </c>
      <c r="D11" s="68"/>
      <c r="E11" s="68"/>
      <c r="F11" s="68"/>
    </row>
    <row r="12" spans="2:6" x14ac:dyDescent="0.25">
      <c r="B12" s="67">
        <v>2</v>
      </c>
      <c r="C12" s="68" t="s">
        <v>117</v>
      </c>
      <c r="D12" s="68"/>
      <c r="E12" s="68"/>
      <c r="F12" s="68"/>
    </row>
    <row r="13" spans="2:6" x14ac:dyDescent="0.25">
      <c r="B13" s="67">
        <v>3</v>
      </c>
      <c r="C13" s="68" t="s">
        <v>118</v>
      </c>
      <c r="D13" s="68"/>
      <c r="E13" s="68"/>
      <c r="F13" s="68"/>
    </row>
    <row r="14" spans="2:6" x14ac:dyDescent="0.25">
      <c r="B14" s="67">
        <v>4</v>
      </c>
      <c r="C14" s="68" t="s">
        <v>119</v>
      </c>
      <c r="D14" s="68"/>
      <c r="E14" s="68"/>
      <c r="F14" s="68"/>
    </row>
    <row r="15" spans="2:6" x14ac:dyDescent="0.25">
      <c r="B15" s="67">
        <v>5</v>
      </c>
      <c r="C15" s="68" t="s">
        <v>120</v>
      </c>
      <c r="D15" s="68"/>
      <c r="E15" s="68"/>
      <c r="F15" s="68"/>
    </row>
    <row r="16" spans="2:6" x14ac:dyDescent="0.25">
      <c r="B16" s="67">
        <v>6</v>
      </c>
      <c r="C16" s="68" t="s">
        <v>121</v>
      </c>
      <c r="D16" s="68"/>
      <c r="E16" s="68"/>
      <c r="F16" s="68"/>
    </row>
    <row r="17" spans="2:6" ht="19.5" customHeight="1" x14ac:dyDescent="0.25">
      <c r="B17" s="67">
        <v>7</v>
      </c>
      <c r="C17" s="68" t="s">
        <v>153</v>
      </c>
      <c r="D17" s="68"/>
      <c r="E17" s="68"/>
      <c r="F17" s="68"/>
    </row>
    <row r="18" spans="2:6" ht="19.5" customHeight="1" x14ac:dyDescent="0.25">
      <c r="B18" s="67">
        <v>8</v>
      </c>
      <c r="C18" s="68" t="s">
        <v>122</v>
      </c>
      <c r="D18" s="68"/>
      <c r="E18" s="68"/>
      <c r="F18" s="68"/>
    </row>
    <row r="19" spans="2:6" ht="19.5" customHeight="1" x14ac:dyDescent="0.25">
      <c r="B19" s="67">
        <v>9</v>
      </c>
      <c r="C19" s="68" t="s">
        <v>123</v>
      </c>
      <c r="D19" s="68"/>
      <c r="E19" s="68"/>
      <c r="F19" s="68"/>
    </row>
    <row r="20" spans="2:6" ht="19.5" customHeight="1" x14ac:dyDescent="0.25">
      <c r="B20" s="67">
        <v>10</v>
      </c>
      <c r="C20" s="68" t="s">
        <v>141</v>
      </c>
      <c r="D20" s="68"/>
      <c r="E20" s="68"/>
      <c r="F20" s="68"/>
    </row>
    <row r="21" spans="2:6" ht="19.5" customHeight="1" x14ac:dyDescent="0.25">
      <c r="B21" s="67">
        <v>11</v>
      </c>
      <c r="C21" s="68" t="s">
        <v>142</v>
      </c>
      <c r="D21" s="68"/>
      <c r="E21" s="68"/>
      <c r="F21" s="68"/>
    </row>
    <row r="22" spans="2:6" ht="19.5" customHeight="1" x14ac:dyDescent="0.25">
      <c r="B22" s="67">
        <v>12</v>
      </c>
      <c r="C22" s="68" t="s">
        <v>143</v>
      </c>
      <c r="D22" s="68"/>
      <c r="E22" s="68"/>
      <c r="F22" s="68"/>
    </row>
    <row r="23" spans="2:6" ht="19.5" customHeight="1" x14ac:dyDescent="0.25">
      <c r="B23" s="67">
        <v>13</v>
      </c>
      <c r="C23" s="68" t="s">
        <v>144</v>
      </c>
      <c r="D23" s="68"/>
      <c r="E23" s="68"/>
      <c r="F23" s="68"/>
    </row>
    <row r="24" spans="2:6" ht="19.5" customHeight="1" x14ac:dyDescent="0.25">
      <c r="B24" s="67">
        <v>14</v>
      </c>
      <c r="C24" s="68" t="s">
        <v>145</v>
      </c>
      <c r="D24" s="68"/>
      <c r="E24" s="68"/>
      <c r="F24" s="68"/>
    </row>
    <row r="25" spans="2:6" ht="19.5" customHeight="1" x14ac:dyDescent="0.25">
      <c r="B25" s="67">
        <v>15</v>
      </c>
      <c r="C25" s="68" t="s">
        <v>146</v>
      </c>
      <c r="D25" s="68"/>
      <c r="E25" s="68"/>
      <c r="F25" s="68"/>
    </row>
    <row r="26" spans="2:6" ht="19.5" customHeight="1" x14ac:dyDescent="0.25">
      <c r="B26" s="67">
        <v>16</v>
      </c>
      <c r="C26" s="68" t="s">
        <v>147</v>
      </c>
      <c r="D26" s="68"/>
      <c r="E26" s="68"/>
      <c r="F26" s="68"/>
    </row>
    <row r="27" spans="2:6" ht="19.5" customHeight="1" x14ac:dyDescent="0.25">
      <c r="B27" s="67">
        <v>17</v>
      </c>
      <c r="C27" s="68" t="s">
        <v>148</v>
      </c>
      <c r="D27" s="68"/>
      <c r="E27" s="68"/>
      <c r="F27" s="68"/>
    </row>
    <row r="28" spans="2:6" ht="19.5" customHeight="1" x14ac:dyDescent="0.25">
      <c r="B28" s="67">
        <v>18</v>
      </c>
      <c r="C28" s="68" t="s">
        <v>149</v>
      </c>
      <c r="D28" s="68"/>
      <c r="E28" s="68"/>
      <c r="F28" s="68"/>
    </row>
    <row r="29" spans="2:6" ht="19.5" customHeight="1" x14ac:dyDescent="0.25">
      <c r="B29" s="67">
        <v>19</v>
      </c>
      <c r="C29" s="68" t="s">
        <v>151</v>
      </c>
      <c r="D29" s="68"/>
      <c r="E29" s="68"/>
      <c r="F29" s="68"/>
    </row>
    <row r="30" spans="2:6" ht="19.5" customHeight="1" x14ac:dyDescent="0.25">
      <c r="B30" s="67">
        <v>20</v>
      </c>
      <c r="C30" s="68" t="s">
        <v>150</v>
      </c>
      <c r="D30" s="68"/>
      <c r="E30" s="68"/>
      <c r="F30" s="68"/>
    </row>
    <row r="31" spans="2:6" ht="19.5" customHeight="1" x14ac:dyDescent="0.25">
      <c r="B31" s="67">
        <v>21</v>
      </c>
      <c r="C31" s="68" t="s">
        <v>152</v>
      </c>
      <c r="D31" s="68"/>
      <c r="E31" s="68"/>
      <c r="F31" s="68"/>
    </row>
    <row r="32" spans="2:6" ht="19.5" customHeight="1" x14ac:dyDescent="0.25">
      <c r="B32" s="67">
        <v>22</v>
      </c>
      <c r="C32" s="68" t="s">
        <v>154</v>
      </c>
      <c r="D32" s="68"/>
      <c r="E32" s="68"/>
      <c r="F32" s="68"/>
    </row>
    <row r="33" spans="2:6" ht="19.5" customHeight="1" x14ac:dyDescent="0.25">
      <c r="B33" s="67">
        <v>23</v>
      </c>
      <c r="C33" s="68" t="s">
        <v>155</v>
      </c>
      <c r="D33" s="68"/>
      <c r="E33" s="68"/>
      <c r="F33" s="68"/>
    </row>
  </sheetData>
  <sheetProtection password="B588" sheet="1" objects="1" scenarios="1"/>
  <mergeCells count="24">
    <mergeCell ref="B10:F10"/>
    <mergeCell ref="C27:F27"/>
    <mergeCell ref="C15:F15"/>
    <mergeCell ref="C16:F16"/>
    <mergeCell ref="C11:F11"/>
    <mergeCell ref="C12:F12"/>
    <mergeCell ref="C13:F13"/>
    <mergeCell ref="C14:F14"/>
    <mergeCell ref="C17:F17"/>
    <mergeCell ref="C32:F32"/>
    <mergeCell ref="C33:F33"/>
    <mergeCell ref="C18:F18"/>
    <mergeCell ref="C19:F19"/>
    <mergeCell ref="C20:F20"/>
    <mergeCell ref="C21:F21"/>
    <mergeCell ref="C22:F22"/>
    <mergeCell ref="C23:F23"/>
    <mergeCell ref="C29:F29"/>
    <mergeCell ref="C31:F31"/>
    <mergeCell ref="C24:F24"/>
    <mergeCell ref="C26:F26"/>
    <mergeCell ref="C28:F28"/>
    <mergeCell ref="C30:F30"/>
    <mergeCell ref="C25:F25"/>
  </mergeCells>
  <pageMargins left="0.7" right="0.7" top="0.75" bottom="0.75" header="0.3" footer="0.3"/>
  <pageSetup paperSize="9" orientation="portrait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0.33415479399306891</v>
      </c>
    </row>
    <row r="10" spans="1:2" x14ac:dyDescent="0.25">
      <c r="A10" s="27" t="s">
        <v>34</v>
      </c>
      <c r="B10" s="28">
        <f t="shared" si="0"/>
        <v>0.32576310793048052</v>
      </c>
    </row>
    <row r="11" spans="1:2" x14ac:dyDescent="0.25">
      <c r="A11" s="27" t="s">
        <v>35</v>
      </c>
      <c r="B11" s="28">
        <f t="shared" si="0"/>
        <v>0.31863377609108157</v>
      </c>
    </row>
    <row r="12" spans="1:2" x14ac:dyDescent="0.25">
      <c r="A12" s="27" t="s">
        <v>36</v>
      </c>
      <c r="B12" s="28">
        <f t="shared" si="0"/>
        <v>0.31742435316474199</v>
      </c>
    </row>
    <row r="13" spans="1:2" x14ac:dyDescent="0.25">
      <c r="A13" s="27" t="s">
        <v>37</v>
      </c>
      <c r="B13" s="28">
        <f t="shared" si="0"/>
        <v>0.3206559396412349</v>
      </c>
    </row>
    <row r="14" spans="1:2" x14ac:dyDescent="0.25">
      <c r="A14" s="27" t="s">
        <v>38</v>
      </c>
      <c r="B14" s="28">
        <f t="shared" si="0"/>
        <v>0.32356927710843375</v>
      </c>
    </row>
    <row r="15" spans="1:2" x14ac:dyDescent="0.25">
      <c r="A15" s="29" t="s">
        <v>39</v>
      </c>
      <c r="B15" s="28">
        <f t="shared" si="0"/>
        <v>0.31892819823854307</v>
      </c>
    </row>
    <row r="16" spans="1:2" x14ac:dyDescent="0.25">
      <c r="A16" s="29" t="s">
        <v>40</v>
      </c>
      <c r="B16" s="28">
        <f t="shared" si="0"/>
        <v>0.29740729574917096</v>
      </c>
    </row>
    <row r="17" spans="1:2" x14ac:dyDescent="0.25">
      <c r="A17" s="29" t="s">
        <v>41</v>
      </c>
      <c r="B17" s="28">
        <f t="shared" si="0"/>
        <v>0.31021676519630137</v>
      </c>
    </row>
    <row r="18" spans="1:2" x14ac:dyDescent="0.25">
      <c r="A18" s="29" t="s">
        <v>42</v>
      </c>
      <c r="B18" s="28">
        <f t="shared" si="0"/>
        <v>0.31225558916844981</v>
      </c>
    </row>
    <row r="19" spans="1:2" x14ac:dyDescent="0.25">
      <c r="A19" s="29" t="s">
        <v>43</v>
      </c>
      <c r="B19" s="28">
        <f t="shared" si="0"/>
        <v>0.31076945496939667</v>
      </c>
    </row>
    <row r="20" spans="1:2" x14ac:dyDescent="0.25">
      <c r="A20" s="29" t="s">
        <v>97</v>
      </c>
      <c r="B20" s="28">
        <f t="shared" si="0"/>
        <v>0.31565940238148732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4339</v>
      </c>
    </row>
    <row r="24" spans="1:2" x14ac:dyDescent="0.25">
      <c r="A24" s="29" t="s">
        <v>34</v>
      </c>
      <c r="B24" s="31">
        <v>4461</v>
      </c>
    </row>
    <row r="25" spans="1:2" x14ac:dyDescent="0.25">
      <c r="A25" s="29" t="s">
        <v>35</v>
      </c>
      <c r="B25" s="31">
        <v>4198</v>
      </c>
    </row>
    <row r="26" spans="1:2" x14ac:dyDescent="0.25">
      <c r="A26" s="29" t="s">
        <v>36</v>
      </c>
      <c r="B26" s="31">
        <v>4343</v>
      </c>
    </row>
    <row r="27" spans="1:2" x14ac:dyDescent="0.25">
      <c r="A27" s="29" t="s">
        <v>37</v>
      </c>
      <c r="B27" s="31">
        <v>4165</v>
      </c>
    </row>
    <row r="28" spans="1:2" x14ac:dyDescent="0.25">
      <c r="A28" s="29" t="s">
        <v>38</v>
      </c>
      <c r="B28" s="31">
        <v>4297</v>
      </c>
    </row>
    <row r="29" spans="1:2" x14ac:dyDescent="0.25">
      <c r="A29" s="29" t="s">
        <v>39</v>
      </c>
      <c r="B29" s="31">
        <v>4273</v>
      </c>
    </row>
    <row r="30" spans="1:2" x14ac:dyDescent="0.25">
      <c r="A30" s="29" t="s">
        <v>40</v>
      </c>
      <c r="B30" s="31">
        <v>3946</v>
      </c>
    </row>
    <row r="31" spans="1:2" x14ac:dyDescent="0.25">
      <c r="A31" s="29" t="s">
        <v>41</v>
      </c>
      <c r="B31" s="31">
        <v>4093</v>
      </c>
    </row>
    <row r="32" spans="1:2" x14ac:dyDescent="0.25">
      <c r="A32" s="29" t="s">
        <v>42</v>
      </c>
      <c r="B32" s="31">
        <v>4232</v>
      </c>
    </row>
    <row r="33" spans="1:2" x14ac:dyDescent="0.25">
      <c r="A33" s="29" t="s">
        <v>43</v>
      </c>
      <c r="B33" s="31">
        <v>4265</v>
      </c>
    </row>
    <row r="34" spans="1:2" x14ac:dyDescent="0.25">
      <c r="A34" s="29" t="s">
        <v>97</v>
      </c>
      <c r="B34" s="31">
        <v>4215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12985</v>
      </c>
    </row>
    <row r="38" spans="1:2" x14ac:dyDescent="0.25">
      <c r="A38" s="29" t="s">
        <v>34</v>
      </c>
      <c r="B38" s="31">
        <v>13694</v>
      </c>
    </row>
    <row r="39" spans="1:2" x14ac:dyDescent="0.25">
      <c r="A39" s="29" t="s">
        <v>35</v>
      </c>
      <c r="B39" s="31">
        <v>13175</v>
      </c>
    </row>
    <row r="40" spans="1:2" x14ac:dyDescent="0.25">
      <c r="A40" s="29" t="s">
        <v>36</v>
      </c>
      <c r="B40" s="31">
        <v>13682</v>
      </c>
    </row>
    <row r="41" spans="1:2" x14ac:dyDescent="0.25">
      <c r="A41" s="29" t="s">
        <v>37</v>
      </c>
      <c r="B41" s="31">
        <v>12989</v>
      </c>
    </row>
    <row r="42" spans="1:2" x14ac:dyDescent="0.25">
      <c r="A42" s="29" t="s">
        <v>38</v>
      </c>
      <c r="B42" s="31">
        <v>13280</v>
      </c>
    </row>
    <row r="43" spans="1:2" x14ac:dyDescent="0.25">
      <c r="A43" s="29" t="s">
        <v>39</v>
      </c>
      <c r="B43" s="31">
        <v>13398</v>
      </c>
    </row>
    <row r="44" spans="1:2" x14ac:dyDescent="0.25">
      <c r="A44" s="29" t="s">
        <v>40</v>
      </c>
      <c r="B44" s="31">
        <v>13268</v>
      </c>
    </row>
    <row r="45" spans="1:2" x14ac:dyDescent="0.25">
      <c r="A45" s="29" t="s">
        <v>41</v>
      </c>
      <c r="B45" s="31">
        <v>13194</v>
      </c>
    </row>
    <row r="46" spans="1:2" x14ac:dyDescent="0.25">
      <c r="A46" s="29" t="s">
        <v>42</v>
      </c>
      <c r="B46" s="31">
        <v>13553</v>
      </c>
    </row>
    <row r="47" spans="1:2" x14ac:dyDescent="0.25">
      <c r="A47" s="29" t="s">
        <v>43</v>
      </c>
      <c r="B47" s="31">
        <v>13724</v>
      </c>
    </row>
    <row r="48" spans="1:2" x14ac:dyDescent="0.25">
      <c r="A48" s="29" t="s">
        <v>97</v>
      </c>
      <c r="B48" s="31">
        <v>13353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7" workbookViewId="0">
      <selection activeCell="B49" sqref="B49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0.3471506761107534</v>
      </c>
    </row>
    <row r="10" spans="1:2" x14ac:dyDescent="0.25">
      <c r="A10" s="27" t="s">
        <v>34</v>
      </c>
      <c r="B10" s="28">
        <f t="shared" si="0"/>
        <v>0.34496549560853201</v>
      </c>
    </row>
    <row r="11" spans="1:2" x14ac:dyDescent="0.25">
      <c r="A11" s="27" t="s">
        <v>35</v>
      </c>
      <c r="B11" s="28">
        <f t="shared" si="0"/>
        <v>0.34239043824701193</v>
      </c>
    </row>
    <row r="12" spans="1:2" x14ac:dyDescent="0.25">
      <c r="A12" s="27" t="s">
        <v>36</v>
      </c>
      <c r="B12" s="28">
        <f t="shared" si="0"/>
        <v>0.33944737463591279</v>
      </c>
    </row>
    <row r="13" spans="1:2" x14ac:dyDescent="0.25">
      <c r="A13" s="27" t="s">
        <v>37</v>
      </c>
      <c r="B13" s="28">
        <f t="shared" si="0"/>
        <v>0.33762761302868255</v>
      </c>
    </row>
    <row r="14" spans="1:2" x14ac:dyDescent="0.25">
      <c r="A14" s="27" t="s">
        <v>38</v>
      </c>
      <c r="B14" s="28">
        <f t="shared" si="0"/>
        <v>0.3405699850003947</v>
      </c>
    </row>
    <row r="15" spans="1:2" x14ac:dyDescent="0.25">
      <c r="A15" s="29" t="s">
        <v>39</v>
      </c>
      <c r="B15" s="28">
        <f t="shared" si="0"/>
        <v>0.33451063495800959</v>
      </c>
    </row>
    <row r="16" spans="1:2" x14ac:dyDescent="0.25">
      <c r="A16" s="29" t="s">
        <v>40</v>
      </c>
      <c r="B16" s="28">
        <f t="shared" si="0"/>
        <v>0.33623324711968022</v>
      </c>
    </row>
    <row r="17" spans="1:2" x14ac:dyDescent="0.25">
      <c r="A17" s="29" t="s">
        <v>41</v>
      </c>
      <c r="B17" s="28">
        <f t="shared" si="0"/>
        <v>0.33092337917485265</v>
      </c>
    </row>
    <row r="18" spans="1:2" x14ac:dyDescent="0.25">
      <c r="A18" s="29" t="s">
        <v>42</v>
      </c>
      <c r="B18" s="28">
        <f t="shared" si="0"/>
        <v>0.31889887994951888</v>
      </c>
    </row>
    <row r="19" spans="1:2" x14ac:dyDescent="0.25">
      <c r="A19" s="29" t="s">
        <v>43</v>
      </c>
      <c r="B19" s="30">
        <f t="shared" si="0"/>
        <v>0.31830279066230704</v>
      </c>
    </row>
    <row r="20" spans="1:2" x14ac:dyDescent="0.25">
      <c r="A20" s="29" t="s">
        <v>97</v>
      </c>
      <c r="B20" s="30">
        <f t="shared" si="0"/>
        <v>0.32809306712781011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4313</v>
      </c>
    </row>
    <row r="24" spans="1:2" x14ac:dyDescent="0.25">
      <c r="A24" s="29" t="s">
        <v>34</v>
      </c>
      <c r="B24" s="31">
        <v>4399</v>
      </c>
    </row>
    <row r="25" spans="1:2" x14ac:dyDescent="0.25">
      <c r="A25" s="29" t="s">
        <v>35</v>
      </c>
      <c r="B25" s="31">
        <v>4297</v>
      </c>
    </row>
    <row r="26" spans="1:2" x14ac:dyDescent="0.25">
      <c r="A26" s="29" t="s">
        <v>36</v>
      </c>
      <c r="B26" s="31">
        <v>4312</v>
      </c>
    </row>
    <row r="27" spans="1:2" x14ac:dyDescent="0.25">
      <c r="A27" s="29" t="s">
        <v>37</v>
      </c>
      <c r="B27" s="31">
        <v>4167</v>
      </c>
    </row>
    <row r="28" spans="1:2" x14ac:dyDescent="0.25">
      <c r="A28" s="29" t="s">
        <v>38</v>
      </c>
      <c r="B28" s="31">
        <v>4314</v>
      </c>
    </row>
    <row r="29" spans="1:2" x14ac:dyDescent="0.25">
      <c r="A29" s="29" t="s">
        <v>39</v>
      </c>
      <c r="B29" s="31">
        <v>4262</v>
      </c>
    </row>
    <row r="30" spans="1:2" x14ac:dyDescent="0.25">
      <c r="A30" s="29" t="s">
        <v>40</v>
      </c>
      <c r="B30" s="31">
        <v>4290</v>
      </c>
    </row>
    <row r="31" spans="1:2" x14ac:dyDescent="0.25">
      <c r="A31" s="29" t="s">
        <v>41</v>
      </c>
      <c r="B31" s="31">
        <v>4211</v>
      </c>
    </row>
    <row r="32" spans="1:2" x14ac:dyDescent="0.25">
      <c r="A32" s="29" t="s">
        <v>42</v>
      </c>
      <c r="B32" s="31">
        <v>4043</v>
      </c>
    </row>
    <row r="33" spans="1:2" x14ac:dyDescent="0.25">
      <c r="A33" s="29" t="s">
        <v>43</v>
      </c>
      <c r="B33" s="31">
        <v>4186</v>
      </c>
    </row>
    <row r="34" spans="1:2" x14ac:dyDescent="0.25">
      <c r="A34" s="29" t="s">
        <v>97</v>
      </c>
      <c r="B34" s="31">
        <v>4174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12424</v>
      </c>
    </row>
    <row r="38" spans="1:2" x14ac:dyDescent="0.25">
      <c r="A38" s="29" t="s">
        <v>34</v>
      </c>
      <c r="B38" s="31">
        <v>12752</v>
      </c>
    </row>
    <row r="39" spans="1:2" x14ac:dyDescent="0.25">
      <c r="A39" s="29" t="s">
        <v>35</v>
      </c>
      <c r="B39" s="31">
        <v>12550</v>
      </c>
    </row>
    <row r="40" spans="1:2" x14ac:dyDescent="0.25">
      <c r="A40" s="29" t="s">
        <v>36</v>
      </c>
      <c r="B40" s="31">
        <v>12703</v>
      </c>
    </row>
    <row r="41" spans="1:2" x14ac:dyDescent="0.25">
      <c r="A41" s="29" t="s">
        <v>37</v>
      </c>
      <c r="B41" s="31">
        <v>12342</v>
      </c>
    </row>
    <row r="42" spans="1:2" x14ac:dyDescent="0.25">
      <c r="A42" s="29" t="s">
        <v>38</v>
      </c>
      <c r="B42" s="31">
        <v>12667</v>
      </c>
    </row>
    <row r="43" spans="1:2" x14ac:dyDescent="0.25">
      <c r="A43" s="29" t="s">
        <v>39</v>
      </c>
      <c r="B43" s="31">
        <v>12741</v>
      </c>
    </row>
    <row r="44" spans="1:2" x14ac:dyDescent="0.25">
      <c r="A44" s="29" t="s">
        <v>40</v>
      </c>
      <c r="B44" s="31">
        <v>12759</v>
      </c>
    </row>
    <row r="45" spans="1:2" x14ac:dyDescent="0.25">
      <c r="A45" s="29" t="s">
        <v>41</v>
      </c>
      <c r="B45" s="31">
        <v>12725</v>
      </c>
    </row>
    <row r="46" spans="1:2" x14ac:dyDescent="0.25">
      <c r="A46" s="29" t="s">
        <v>42</v>
      </c>
      <c r="B46" s="31">
        <v>12678</v>
      </c>
    </row>
    <row r="47" spans="1:2" x14ac:dyDescent="0.25">
      <c r="A47" s="29" t="s">
        <v>43</v>
      </c>
      <c r="B47" s="31">
        <v>13151</v>
      </c>
    </row>
    <row r="48" spans="1:2" x14ac:dyDescent="0.25">
      <c r="A48" s="29" t="s">
        <v>97</v>
      </c>
      <c r="B48" s="31">
        <v>12722</v>
      </c>
    </row>
  </sheetData>
  <mergeCells count="3">
    <mergeCell ref="A22:B22"/>
    <mergeCell ref="A8:B8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7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126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0.35648017992690467</v>
      </c>
    </row>
    <row r="10" spans="1:2" x14ac:dyDescent="0.25">
      <c r="A10" s="27" t="s">
        <v>34</v>
      </c>
      <c r="B10" s="28">
        <f t="shared" si="0"/>
        <v>0.35554044867437118</v>
      </c>
    </row>
    <row r="11" spans="1:2" x14ac:dyDescent="0.25">
      <c r="A11" s="27" t="s">
        <v>35</v>
      </c>
      <c r="B11" s="28">
        <f t="shared" si="0"/>
        <v>0.34184397163120567</v>
      </c>
    </row>
    <row r="12" spans="1:2" x14ac:dyDescent="0.25">
      <c r="A12" s="27" t="s">
        <v>36</v>
      </c>
      <c r="B12" s="28">
        <f t="shared" si="0"/>
        <v>0.33636734139383234</v>
      </c>
    </row>
    <row r="13" spans="1:2" x14ac:dyDescent="0.25">
      <c r="A13" s="27" t="s">
        <v>37</v>
      </c>
      <c r="B13" s="28">
        <f t="shared" si="0"/>
        <v>0.34013793103448275</v>
      </c>
    </row>
    <row r="14" spans="1:2" x14ac:dyDescent="0.25">
      <c r="A14" s="27" t="s">
        <v>38</v>
      </c>
      <c r="B14" s="28">
        <f t="shared" si="0"/>
        <v>0.32489976496612749</v>
      </c>
    </row>
    <row r="15" spans="1:2" x14ac:dyDescent="0.25">
      <c r="A15" s="29" t="s">
        <v>39</v>
      </c>
      <c r="B15" s="28">
        <f t="shared" si="0"/>
        <v>0.32612179487179488</v>
      </c>
    </row>
    <row r="16" spans="1:2" x14ac:dyDescent="0.25">
      <c r="A16" s="29" t="s">
        <v>40</v>
      </c>
      <c r="B16" s="28">
        <f t="shared" si="0"/>
        <v>0.32884269951244549</v>
      </c>
    </row>
    <row r="17" spans="1:2" x14ac:dyDescent="0.25">
      <c r="A17" s="29" t="s">
        <v>41</v>
      </c>
      <c r="B17" s="28">
        <f t="shared" si="0"/>
        <v>0.31901600937133934</v>
      </c>
    </row>
    <row r="18" spans="1:2" x14ac:dyDescent="0.25">
      <c r="A18" s="29" t="s">
        <v>42</v>
      </c>
      <c r="B18" s="28">
        <f t="shared" si="0"/>
        <v>0.3042514345331247</v>
      </c>
    </row>
    <row r="19" spans="1:2" x14ac:dyDescent="0.25">
      <c r="A19" s="29" t="s">
        <v>43</v>
      </c>
      <c r="B19" s="28">
        <f t="shared" si="0"/>
        <v>0.30329697570649478</v>
      </c>
    </row>
    <row r="20" spans="1:2" x14ac:dyDescent="0.25">
      <c r="A20" s="29" t="s">
        <v>97</v>
      </c>
      <c r="B20" s="28">
        <f t="shared" si="0"/>
        <v>0.30626631853785902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2536</v>
      </c>
    </row>
    <row r="24" spans="1:2" x14ac:dyDescent="0.25">
      <c r="A24" s="29" t="s">
        <v>34</v>
      </c>
      <c r="B24" s="31">
        <v>2615</v>
      </c>
    </row>
    <row r="25" spans="1:2" x14ac:dyDescent="0.25">
      <c r="A25" s="29" t="s">
        <v>35</v>
      </c>
      <c r="B25" s="31">
        <v>2410</v>
      </c>
    </row>
    <row r="26" spans="1:2" x14ac:dyDescent="0.25">
      <c r="A26" s="29" t="s">
        <v>36</v>
      </c>
      <c r="B26" s="31">
        <v>2476</v>
      </c>
    </row>
    <row r="27" spans="1:2" x14ac:dyDescent="0.25">
      <c r="A27" s="29" t="s">
        <v>37</v>
      </c>
      <c r="B27" s="31">
        <v>2466</v>
      </c>
    </row>
    <row r="28" spans="1:2" x14ac:dyDescent="0.25">
      <c r="A28" s="29" t="s">
        <v>38</v>
      </c>
      <c r="B28" s="31">
        <v>2350</v>
      </c>
    </row>
    <row r="29" spans="1:2" x14ac:dyDescent="0.25">
      <c r="A29" s="29" t="s">
        <v>39</v>
      </c>
      <c r="B29" s="31">
        <v>2442</v>
      </c>
    </row>
    <row r="30" spans="1:2" x14ac:dyDescent="0.25">
      <c r="A30" s="29" t="s">
        <v>40</v>
      </c>
      <c r="B30" s="31">
        <v>2563</v>
      </c>
    </row>
    <row r="31" spans="1:2" x14ac:dyDescent="0.25">
      <c r="A31" s="29" t="s">
        <v>41</v>
      </c>
      <c r="B31" s="31">
        <v>2451</v>
      </c>
    </row>
    <row r="32" spans="1:2" x14ac:dyDescent="0.25">
      <c r="A32" s="29" t="s">
        <v>42</v>
      </c>
      <c r="B32" s="31">
        <v>2333</v>
      </c>
    </row>
    <row r="33" spans="1:2" x14ac:dyDescent="0.25">
      <c r="A33" s="29" t="s">
        <v>43</v>
      </c>
      <c r="B33" s="31">
        <v>2447</v>
      </c>
    </row>
    <row r="34" spans="1:2" x14ac:dyDescent="0.25">
      <c r="A34" s="29" t="s">
        <v>97</v>
      </c>
      <c r="B34" s="31">
        <v>2346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7114</v>
      </c>
    </row>
    <row r="38" spans="1:2" x14ac:dyDescent="0.25">
      <c r="A38" s="29" t="s">
        <v>34</v>
      </c>
      <c r="B38" s="31">
        <v>7355</v>
      </c>
    </row>
    <row r="39" spans="1:2" x14ac:dyDescent="0.25">
      <c r="A39" s="29" t="s">
        <v>35</v>
      </c>
      <c r="B39" s="31">
        <v>7050</v>
      </c>
    </row>
    <row r="40" spans="1:2" x14ac:dyDescent="0.25">
      <c r="A40" s="29" t="s">
        <v>36</v>
      </c>
      <c r="B40" s="31">
        <v>7361</v>
      </c>
    </row>
    <row r="41" spans="1:2" x14ac:dyDescent="0.25">
      <c r="A41" s="29" t="s">
        <v>37</v>
      </c>
      <c r="B41" s="31">
        <v>7250</v>
      </c>
    </row>
    <row r="42" spans="1:2" x14ac:dyDescent="0.25">
      <c r="A42" s="29" t="s">
        <v>38</v>
      </c>
      <c r="B42" s="31">
        <v>7233</v>
      </c>
    </row>
    <row r="43" spans="1:2" x14ac:dyDescent="0.25">
      <c r="A43" s="29" t="s">
        <v>39</v>
      </c>
      <c r="B43" s="31">
        <v>7488</v>
      </c>
    </row>
    <row r="44" spans="1:2" x14ac:dyDescent="0.25">
      <c r="A44" s="29" t="s">
        <v>40</v>
      </c>
      <c r="B44" s="31">
        <v>7794</v>
      </c>
    </row>
    <row r="45" spans="1:2" x14ac:dyDescent="0.25">
      <c r="A45" s="29" t="s">
        <v>41</v>
      </c>
      <c r="B45" s="31">
        <v>7683</v>
      </c>
    </row>
    <row r="46" spans="1:2" x14ac:dyDescent="0.25">
      <c r="A46" s="29" t="s">
        <v>42</v>
      </c>
      <c r="B46" s="31">
        <v>7668</v>
      </c>
    </row>
    <row r="47" spans="1:2" x14ac:dyDescent="0.25">
      <c r="A47" s="29" t="s">
        <v>43</v>
      </c>
      <c r="B47" s="31">
        <v>8068</v>
      </c>
    </row>
    <row r="48" spans="1:2" x14ac:dyDescent="0.25">
      <c r="A48" s="29" t="s">
        <v>97</v>
      </c>
      <c r="B48" s="31">
        <v>7660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I20" sqref="I20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127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0.34738261822473238</v>
      </c>
    </row>
    <row r="10" spans="1:2" x14ac:dyDescent="0.25">
      <c r="A10" s="27" t="s">
        <v>34</v>
      </c>
      <c r="B10" s="28">
        <f t="shared" si="0"/>
        <v>0.34267887529373631</v>
      </c>
    </row>
    <row r="11" spans="1:2" x14ac:dyDescent="0.25">
      <c r="A11" s="27" t="s">
        <v>35</v>
      </c>
      <c r="B11" s="28">
        <f t="shared" si="0"/>
        <v>0.3218822401533914</v>
      </c>
    </row>
    <row r="12" spans="1:2" x14ac:dyDescent="0.25">
      <c r="A12" s="27" t="s">
        <v>36</v>
      </c>
      <c r="B12" s="28">
        <f t="shared" si="0"/>
        <v>0.31033674505820769</v>
      </c>
    </row>
    <row r="13" spans="1:2" x14ac:dyDescent="0.25">
      <c r="A13" s="27" t="s">
        <v>37</v>
      </c>
      <c r="B13" s="28">
        <f t="shared" si="0"/>
        <v>0.30625590923416324</v>
      </c>
    </row>
    <row r="14" spans="1:2" x14ac:dyDescent="0.25">
      <c r="A14" s="27" t="s">
        <v>38</v>
      </c>
      <c r="B14" s="28">
        <f t="shared" si="0"/>
        <v>0.30086744787703545</v>
      </c>
    </row>
    <row r="15" spans="1:2" x14ac:dyDescent="0.25">
      <c r="A15" s="29" t="s">
        <v>39</v>
      </c>
      <c r="B15" s="28">
        <f t="shared" si="0"/>
        <v>0.28547021244985887</v>
      </c>
    </row>
    <row r="16" spans="1:2" x14ac:dyDescent="0.25">
      <c r="A16" s="29" t="s">
        <v>40</v>
      </c>
      <c r="B16" s="28">
        <f t="shared" si="0"/>
        <v>0.27845843672456577</v>
      </c>
    </row>
    <row r="17" spans="1:2" x14ac:dyDescent="0.25">
      <c r="A17" s="29" t="s">
        <v>41</v>
      </c>
      <c r="B17" s="28">
        <f t="shared" si="0"/>
        <v>0.26083899695336304</v>
      </c>
    </row>
    <row r="18" spans="1:2" x14ac:dyDescent="0.25">
      <c r="A18" s="29" t="s">
        <v>42</v>
      </c>
      <c r="B18" s="28">
        <f t="shared" si="0"/>
        <v>0.24850718761518614</v>
      </c>
    </row>
    <row r="19" spans="1:2" x14ac:dyDescent="0.25">
      <c r="A19" s="29" t="s">
        <v>43</v>
      </c>
      <c r="B19" s="30">
        <f t="shared" si="0"/>
        <v>0.24628932604218451</v>
      </c>
    </row>
    <row r="20" spans="1:2" x14ac:dyDescent="0.25">
      <c r="A20" s="29" t="s">
        <v>97</v>
      </c>
      <c r="B20" s="30">
        <f t="shared" si="0"/>
        <v>0.22847074370457382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4121</v>
      </c>
    </row>
    <row r="24" spans="1:2" x14ac:dyDescent="0.25">
      <c r="A24" s="29" t="s">
        <v>34</v>
      </c>
      <c r="B24" s="31">
        <v>4229</v>
      </c>
    </row>
    <row r="25" spans="1:2" x14ac:dyDescent="0.25">
      <c r="A25" s="29" t="s">
        <v>35</v>
      </c>
      <c r="B25" s="31">
        <v>4029</v>
      </c>
    </row>
    <row r="26" spans="1:2" x14ac:dyDescent="0.25">
      <c r="A26" s="29" t="s">
        <v>36</v>
      </c>
      <c r="B26" s="31">
        <v>3972</v>
      </c>
    </row>
    <row r="27" spans="1:2" x14ac:dyDescent="0.25">
      <c r="A27" s="29" t="s">
        <v>37</v>
      </c>
      <c r="B27" s="31">
        <v>3887</v>
      </c>
    </row>
    <row r="28" spans="1:2" x14ac:dyDescent="0.25">
      <c r="A28" s="29" t="s">
        <v>38</v>
      </c>
      <c r="B28" s="31">
        <v>3954</v>
      </c>
    </row>
    <row r="29" spans="1:2" x14ac:dyDescent="0.25">
      <c r="A29" s="29" t="s">
        <v>39</v>
      </c>
      <c r="B29" s="31">
        <v>3843</v>
      </c>
    </row>
    <row r="30" spans="1:2" x14ac:dyDescent="0.25">
      <c r="A30" s="29" t="s">
        <v>40</v>
      </c>
      <c r="B30" s="31">
        <v>3591</v>
      </c>
    </row>
    <row r="31" spans="1:2" x14ac:dyDescent="0.25">
      <c r="A31" s="29" t="s">
        <v>41</v>
      </c>
      <c r="B31" s="31">
        <v>3339</v>
      </c>
    </row>
    <row r="32" spans="1:2" x14ac:dyDescent="0.25">
      <c r="A32" s="29" t="s">
        <v>42</v>
      </c>
      <c r="B32" s="31">
        <v>3371</v>
      </c>
    </row>
    <row r="33" spans="1:2" x14ac:dyDescent="0.25">
      <c r="A33" s="29" t="s">
        <v>43</v>
      </c>
      <c r="B33" s="31">
        <v>3468</v>
      </c>
    </row>
    <row r="34" spans="1:2" x14ac:dyDescent="0.25">
      <c r="A34" s="29" t="s">
        <v>97</v>
      </c>
      <c r="B34" s="31">
        <v>3112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11863</v>
      </c>
    </row>
    <row r="38" spans="1:2" x14ac:dyDescent="0.25">
      <c r="A38" s="29" t="s">
        <v>34</v>
      </c>
      <c r="B38" s="31">
        <v>12341</v>
      </c>
    </row>
    <row r="39" spans="1:2" x14ac:dyDescent="0.25">
      <c r="A39" s="29" t="s">
        <v>35</v>
      </c>
      <c r="B39" s="31">
        <v>12517</v>
      </c>
    </row>
    <row r="40" spans="1:2" x14ac:dyDescent="0.25">
      <c r="A40" s="29" t="s">
        <v>36</v>
      </c>
      <c r="B40" s="31">
        <v>12799</v>
      </c>
    </row>
    <row r="41" spans="1:2" x14ac:dyDescent="0.25">
      <c r="A41" s="29" t="s">
        <v>37</v>
      </c>
      <c r="B41" s="31">
        <v>12692</v>
      </c>
    </row>
    <row r="42" spans="1:2" x14ac:dyDescent="0.25">
      <c r="A42" s="29" t="s">
        <v>38</v>
      </c>
      <c r="B42" s="31">
        <v>13142</v>
      </c>
    </row>
    <row r="43" spans="1:2" x14ac:dyDescent="0.25">
      <c r="A43" s="29" t="s">
        <v>39</v>
      </c>
      <c r="B43" s="31">
        <v>13462</v>
      </c>
    </row>
    <row r="44" spans="1:2" x14ac:dyDescent="0.25">
      <c r="A44" s="29" t="s">
        <v>40</v>
      </c>
      <c r="B44" s="31">
        <v>12896</v>
      </c>
    </row>
    <row r="45" spans="1:2" x14ac:dyDescent="0.25">
      <c r="A45" s="29" t="s">
        <v>41</v>
      </c>
      <c r="B45" s="31">
        <v>12801</v>
      </c>
    </row>
    <row r="46" spans="1:2" x14ac:dyDescent="0.25">
      <c r="A46" s="29" t="s">
        <v>42</v>
      </c>
      <c r="B46" s="31">
        <v>13565</v>
      </c>
    </row>
    <row r="47" spans="1:2" x14ac:dyDescent="0.25">
      <c r="A47" s="29" t="s">
        <v>43</v>
      </c>
      <c r="B47" s="31">
        <v>14081</v>
      </c>
    </row>
    <row r="48" spans="1:2" x14ac:dyDescent="0.25">
      <c r="A48" s="29" t="s">
        <v>97</v>
      </c>
      <c r="B48" s="31">
        <v>13621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0.33781735505873439</v>
      </c>
    </row>
    <row r="10" spans="1:2" x14ac:dyDescent="0.25">
      <c r="A10" s="27" t="s">
        <v>34</v>
      </c>
      <c r="B10" s="28">
        <f t="shared" si="0"/>
        <v>0.32172624560103724</v>
      </c>
    </row>
    <row r="11" spans="1:2" x14ac:dyDescent="0.25">
      <c r="A11" s="27" t="s">
        <v>35</v>
      </c>
      <c r="B11" s="28">
        <f t="shared" si="0"/>
        <v>0.30897583429228997</v>
      </c>
    </row>
    <row r="12" spans="1:2" x14ac:dyDescent="0.25">
      <c r="A12" s="27" t="s">
        <v>36</v>
      </c>
      <c r="B12" s="28">
        <f t="shared" si="0"/>
        <v>0.31061452513966481</v>
      </c>
    </row>
    <row r="13" spans="1:2" x14ac:dyDescent="0.25">
      <c r="A13" s="27" t="s">
        <v>37</v>
      </c>
      <c r="B13" s="28">
        <f t="shared" si="0"/>
        <v>0.30702881262616993</v>
      </c>
    </row>
    <row r="14" spans="1:2" x14ac:dyDescent="0.25">
      <c r="A14" s="27" t="s">
        <v>38</v>
      </c>
      <c r="B14" s="28">
        <f t="shared" si="0"/>
        <v>0.31130899376669635</v>
      </c>
    </row>
    <row r="15" spans="1:2" x14ac:dyDescent="0.25">
      <c r="A15" s="29" t="s">
        <v>39</v>
      </c>
      <c r="B15" s="28">
        <f t="shared" si="0"/>
        <v>0.28993118435349513</v>
      </c>
    </row>
    <row r="16" spans="1:2" x14ac:dyDescent="0.25">
      <c r="A16" s="29" t="s">
        <v>40</v>
      </c>
      <c r="B16" s="28">
        <f t="shared" si="0"/>
        <v>0.29947397061491021</v>
      </c>
    </row>
    <row r="17" spans="1:2" x14ac:dyDescent="0.25">
      <c r="A17" s="29" t="s">
        <v>41</v>
      </c>
      <c r="B17" s="28">
        <f t="shared" si="0"/>
        <v>0.32144163922429564</v>
      </c>
    </row>
    <row r="18" spans="1:2" x14ac:dyDescent="0.25">
      <c r="A18" s="29" t="s">
        <v>42</v>
      </c>
      <c r="B18" s="28">
        <f t="shared" si="0"/>
        <v>0.30752764894755619</v>
      </c>
    </row>
    <row r="19" spans="1:2" x14ac:dyDescent="0.25">
      <c r="A19" s="29" t="s">
        <v>43</v>
      </c>
      <c r="B19" s="30">
        <f t="shared" si="0"/>
        <v>0.29181004817618722</v>
      </c>
    </row>
    <row r="20" spans="1:2" x14ac:dyDescent="0.25">
      <c r="A20" s="29" t="s">
        <v>97</v>
      </c>
      <c r="B20" s="30">
        <f t="shared" si="0"/>
        <v>0.28181331429591289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1783</v>
      </c>
    </row>
    <row r="24" spans="1:2" x14ac:dyDescent="0.25">
      <c r="A24" s="29" t="s">
        <v>34</v>
      </c>
      <c r="B24" s="31">
        <v>1737</v>
      </c>
    </row>
    <row r="25" spans="1:2" x14ac:dyDescent="0.25">
      <c r="A25" s="29" t="s">
        <v>35</v>
      </c>
      <c r="B25" s="31">
        <v>1611</v>
      </c>
    </row>
    <row r="26" spans="1:2" x14ac:dyDescent="0.25">
      <c r="A26" s="29" t="s">
        <v>36</v>
      </c>
      <c r="B26" s="31">
        <v>1668</v>
      </c>
    </row>
    <row r="27" spans="1:2" x14ac:dyDescent="0.25">
      <c r="A27" s="29" t="s">
        <v>37</v>
      </c>
      <c r="B27" s="31">
        <v>1673</v>
      </c>
    </row>
    <row r="28" spans="1:2" x14ac:dyDescent="0.25">
      <c r="A28" s="29" t="s">
        <v>38</v>
      </c>
      <c r="B28" s="31">
        <v>1748</v>
      </c>
    </row>
    <row r="29" spans="1:2" x14ac:dyDescent="0.25">
      <c r="A29" s="29" t="s">
        <v>39</v>
      </c>
      <c r="B29" s="31">
        <v>1601</v>
      </c>
    </row>
    <row r="30" spans="1:2" x14ac:dyDescent="0.25">
      <c r="A30" s="29" t="s">
        <v>40</v>
      </c>
      <c r="B30" s="31">
        <v>1651</v>
      </c>
    </row>
    <row r="31" spans="1:2" x14ac:dyDescent="0.25">
      <c r="A31" s="29" t="s">
        <v>41</v>
      </c>
      <c r="B31" s="31">
        <v>1757</v>
      </c>
    </row>
    <row r="32" spans="1:2" x14ac:dyDescent="0.25">
      <c r="A32" s="29" t="s">
        <v>42</v>
      </c>
      <c r="B32" s="31">
        <v>1724</v>
      </c>
    </row>
    <row r="33" spans="1:2" x14ac:dyDescent="0.25">
      <c r="A33" s="29" t="s">
        <v>43</v>
      </c>
      <c r="B33" s="31">
        <v>1696</v>
      </c>
    </row>
    <row r="34" spans="1:2" x14ac:dyDescent="0.25">
      <c r="A34" s="29" t="s">
        <v>97</v>
      </c>
      <c r="B34" s="31">
        <v>1579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5278</v>
      </c>
    </row>
    <row r="38" spans="1:2" x14ac:dyDescent="0.25">
      <c r="A38" s="29" t="s">
        <v>34</v>
      </c>
      <c r="B38" s="31">
        <v>5399</v>
      </c>
    </row>
    <row r="39" spans="1:2" x14ac:dyDescent="0.25">
      <c r="A39" s="29" t="s">
        <v>35</v>
      </c>
      <c r="B39" s="31">
        <v>5214</v>
      </c>
    </row>
    <row r="40" spans="1:2" x14ac:dyDescent="0.25">
      <c r="A40" s="29" t="s">
        <v>36</v>
      </c>
      <c r="B40" s="31">
        <v>5370</v>
      </c>
    </row>
    <row r="41" spans="1:2" x14ac:dyDescent="0.25">
      <c r="A41" s="29" t="s">
        <v>37</v>
      </c>
      <c r="B41" s="31">
        <v>5449</v>
      </c>
    </row>
    <row r="42" spans="1:2" x14ac:dyDescent="0.25">
      <c r="A42" s="29" t="s">
        <v>38</v>
      </c>
      <c r="B42" s="31">
        <v>5615</v>
      </c>
    </row>
    <row r="43" spans="1:2" x14ac:dyDescent="0.25">
      <c r="A43" s="29" t="s">
        <v>39</v>
      </c>
      <c r="B43" s="31">
        <v>5522</v>
      </c>
    </row>
    <row r="44" spans="1:2" x14ac:dyDescent="0.25">
      <c r="A44" s="29" t="s">
        <v>40</v>
      </c>
      <c r="B44" s="31">
        <v>5513</v>
      </c>
    </row>
    <row r="45" spans="1:2" x14ac:dyDescent="0.25">
      <c r="A45" s="29" t="s">
        <v>41</v>
      </c>
      <c r="B45" s="31">
        <v>5466</v>
      </c>
    </row>
    <row r="46" spans="1:2" x14ac:dyDescent="0.25">
      <c r="A46" s="29" t="s">
        <v>42</v>
      </c>
      <c r="B46" s="31">
        <v>5606</v>
      </c>
    </row>
    <row r="47" spans="1:2" x14ac:dyDescent="0.25">
      <c r="A47" s="29" t="s">
        <v>43</v>
      </c>
      <c r="B47" s="31">
        <v>5812</v>
      </c>
    </row>
    <row r="48" spans="1:2" x14ac:dyDescent="0.25">
      <c r="A48" s="29" t="s">
        <v>97</v>
      </c>
      <c r="B48" s="31">
        <v>5603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129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0.33907947886442508</v>
      </c>
    </row>
    <row r="10" spans="1:2" x14ac:dyDescent="0.25">
      <c r="A10" s="27" t="s">
        <v>34</v>
      </c>
      <c r="B10" s="28">
        <f t="shared" si="0"/>
        <v>0.34017496635262451</v>
      </c>
    </row>
    <row r="11" spans="1:2" x14ac:dyDescent="0.25">
      <c r="A11" s="27" t="s">
        <v>35</v>
      </c>
      <c r="B11" s="28">
        <f t="shared" si="0"/>
        <v>0.32396950065929025</v>
      </c>
    </row>
    <row r="12" spans="1:2" x14ac:dyDescent="0.25">
      <c r="A12" s="27" t="s">
        <v>36</v>
      </c>
      <c r="B12" s="28">
        <f t="shared" si="0"/>
        <v>0.31767250942977593</v>
      </c>
    </row>
    <row r="13" spans="1:2" x14ac:dyDescent="0.25">
      <c r="A13" s="27" t="s">
        <v>37</v>
      </c>
      <c r="B13" s="28">
        <f t="shared" si="0"/>
        <v>0.32171799027552672</v>
      </c>
    </row>
    <row r="14" spans="1:2" x14ac:dyDescent="0.25">
      <c r="A14" s="27" t="s">
        <v>38</v>
      </c>
      <c r="B14" s="28">
        <f t="shared" si="0"/>
        <v>0.31511076821338035</v>
      </c>
    </row>
    <row r="15" spans="1:2" x14ac:dyDescent="0.25">
      <c r="A15" s="29" t="s">
        <v>39</v>
      </c>
      <c r="B15" s="28">
        <f t="shared" si="0"/>
        <v>0.31557219133593878</v>
      </c>
    </row>
    <row r="16" spans="1:2" x14ac:dyDescent="0.25">
      <c r="A16" s="29" t="s">
        <v>40</v>
      </c>
      <c r="B16" s="28">
        <f t="shared" si="0"/>
        <v>0.30330313431995948</v>
      </c>
    </row>
    <row r="17" spans="1:2" x14ac:dyDescent="0.25">
      <c r="A17" s="29" t="s">
        <v>41</v>
      </c>
      <c r="B17" s="28">
        <f t="shared" si="0"/>
        <v>0.31362777109468981</v>
      </c>
    </row>
    <row r="18" spans="1:2" x14ac:dyDescent="0.25">
      <c r="A18" s="29" t="s">
        <v>42</v>
      </c>
      <c r="B18" s="28">
        <f t="shared" si="0"/>
        <v>0.30150113554533875</v>
      </c>
    </row>
    <row r="19" spans="1:2" x14ac:dyDescent="0.25">
      <c r="A19" s="29" t="s">
        <v>43</v>
      </c>
      <c r="B19" s="28">
        <f t="shared" si="0"/>
        <v>0.29609994226024883</v>
      </c>
    </row>
    <row r="20" spans="1:2" x14ac:dyDescent="0.25">
      <c r="A20" s="29" t="s">
        <v>97</v>
      </c>
      <c r="B20" s="28">
        <f t="shared" si="0"/>
        <v>0.29756418696510861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5960</v>
      </c>
    </row>
    <row r="24" spans="1:2" x14ac:dyDescent="0.25">
      <c r="A24" s="29" t="s">
        <v>34</v>
      </c>
      <c r="B24" s="31">
        <v>6066</v>
      </c>
    </row>
    <row r="25" spans="1:2" x14ac:dyDescent="0.25">
      <c r="A25" s="29" t="s">
        <v>35</v>
      </c>
      <c r="B25" s="31">
        <v>5651</v>
      </c>
    </row>
    <row r="26" spans="1:2" x14ac:dyDescent="0.25">
      <c r="A26" s="29" t="s">
        <v>36</v>
      </c>
      <c r="B26" s="31">
        <v>5727</v>
      </c>
    </row>
    <row r="27" spans="1:2" x14ac:dyDescent="0.25">
      <c r="A27" s="29" t="s">
        <v>37</v>
      </c>
      <c r="B27" s="31">
        <v>5558</v>
      </c>
    </row>
    <row r="28" spans="1:2" x14ac:dyDescent="0.25">
      <c r="A28" s="29" t="s">
        <v>38</v>
      </c>
      <c r="B28" s="31">
        <v>5718</v>
      </c>
    </row>
    <row r="29" spans="1:2" x14ac:dyDescent="0.25">
      <c r="A29" s="29" t="s">
        <v>39</v>
      </c>
      <c r="B29" s="31">
        <v>5733</v>
      </c>
    </row>
    <row r="30" spans="1:2" x14ac:dyDescent="0.25">
      <c r="A30" s="29" t="s">
        <v>40</v>
      </c>
      <c r="B30" s="31">
        <v>5390</v>
      </c>
    </row>
    <row r="31" spans="1:2" x14ac:dyDescent="0.25">
      <c r="A31" s="29" t="s">
        <v>41</v>
      </c>
      <c r="B31" s="31">
        <v>5475</v>
      </c>
    </row>
    <row r="32" spans="1:2" x14ac:dyDescent="0.25">
      <c r="A32" s="29" t="s">
        <v>42</v>
      </c>
      <c r="B32" s="31">
        <v>5443</v>
      </c>
    </row>
    <row r="33" spans="1:2" x14ac:dyDescent="0.25">
      <c r="A33" s="29" t="s">
        <v>43</v>
      </c>
      <c r="B33" s="31">
        <v>5641</v>
      </c>
    </row>
    <row r="34" spans="1:2" x14ac:dyDescent="0.25">
      <c r="A34" s="29" t="s">
        <v>97</v>
      </c>
      <c r="B34" s="31">
        <v>5424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17577</v>
      </c>
    </row>
    <row r="38" spans="1:2" x14ac:dyDescent="0.25">
      <c r="A38" s="29" t="s">
        <v>34</v>
      </c>
      <c r="B38" s="31">
        <v>17832</v>
      </c>
    </row>
    <row r="39" spans="1:2" x14ac:dyDescent="0.25">
      <c r="A39" s="29" t="s">
        <v>35</v>
      </c>
      <c r="B39" s="31">
        <v>17443</v>
      </c>
    </row>
    <row r="40" spans="1:2" x14ac:dyDescent="0.25">
      <c r="A40" s="29" t="s">
        <v>36</v>
      </c>
      <c r="B40" s="31">
        <v>18028</v>
      </c>
    </row>
    <row r="41" spans="1:2" x14ac:dyDescent="0.25">
      <c r="A41" s="29" t="s">
        <v>37</v>
      </c>
      <c r="B41" s="31">
        <v>17276</v>
      </c>
    </row>
    <row r="42" spans="1:2" x14ac:dyDescent="0.25">
      <c r="A42" s="29" t="s">
        <v>38</v>
      </c>
      <c r="B42" s="31">
        <v>18146</v>
      </c>
    </row>
    <row r="43" spans="1:2" x14ac:dyDescent="0.25">
      <c r="A43" s="29" t="s">
        <v>39</v>
      </c>
      <c r="B43" s="31">
        <v>18167</v>
      </c>
    </row>
    <row r="44" spans="1:2" x14ac:dyDescent="0.25">
      <c r="A44" s="29" t="s">
        <v>40</v>
      </c>
      <c r="B44" s="31">
        <v>17771</v>
      </c>
    </row>
    <row r="45" spans="1:2" x14ac:dyDescent="0.25">
      <c r="A45" s="29" t="s">
        <v>41</v>
      </c>
      <c r="B45" s="31">
        <v>17457</v>
      </c>
    </row>
    <row r="46" spans="1:2" x14ac:dyDescent="0.25">
      <c r="A46" s="29" t="s">
        <v>42</v>
      </c>
      <c r="B46" s="31">
        <v>18053</v>
      </c>
    </row>
    <row r="47" spans="1:2" x14ac:dyDescent="0.25">
      <c r="A47" s="29" t="s">
        <v>43</v>
      </c>
      <c r="B47" s="31">
        <v>19051</v>
      </c>
    </row>
    <row r="48" spans="1:2" x14ac:dyDescent="0.25">
      <c r="A48" s="29" t="s">
        <v>97</v>
      </c>
      <c r="B48" s="31">
        <v>18228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  <c r="B5" s="14"/>
    </row>
    <row r="6" spans="1:2" x14ac:dyDescent="0.25">
      <c r="A6" s="14"/>
    </row>
    <row r="7" spans="1:2" ht="21" x14ac:dyDescent="0.35">
      <c r="A7" s="63" t="s">
        <v>130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0.33082849444001672</v>
      </c>
    </row>
    <row r="10" spans="1:2" x14ac:dyDescent="0.25">
      <c r="A10" s="27" t="s">
        <v>34</v>
      </c>
      <c r="B10" s="28">
        <f t="shared" si="0"/>
        <v>0.3263960894682269</v>
      </c>
    </row>
    <row r="11" spans="1:2" x14ac:dyDescent="0.25">
      <c r="A11" s="27" t="s">
        <v>35</v>
      </c>
      <c r="B11" s="28">
        <f t="shared" si="0"/>
        <v>0.32405755286435595</v>
      </c>
    </row>
    <row r="12" spans="1:2" x14ac:dyDescent="0.25">
      <c r="A12" s="27" t="s">
        <v>36</v>
      </c>
      <c r="B12" s="28">
        <f t="shared" si="0"/>
        <v>0.3162225134702199</v>
      </c>
    </row>
    <row r="13" spans="1:2" x14ac:dyDescent="0.25">
      <c r="A13" s="27" t="s">
        <v>37</v>
      </c>
      <c r="B13" s="28">
        <f t="shared" si="0"/>
        <v>0.32045889101338432</v>
      </c>
    </row>
    <row r="14" spans="1:2" x14ac:dyDescent="0.25">
      <c r="A14" s="27" t="s">
        <v>38</v>
      </c>
      <c r="B14" s="28">
        <f t="shared" si="0"/>
        <v>0.31725953277519831</v>
      </c>
    </row>
    <row r="15" spans="1:2" x14ac:dyDescent="0.25">
      <c r="A15" s="29" t="s">
        <v>39</v>
      </c>
      <c r="B15" s="28">
        <f t="shared" si="0"/>
        <v>0.31253650700934582</v>
      </c>
    </row>
    <row r="16" spans="1:2" x14ac:dyDescent="0.25">
      <c r="A16" s="29" t="s">
        <v>40</v>
      </c>
      <c r="B16" s="28">
        <f t="shared" si="0"/>
        <v>0.31354059230882569</v>
      </c>
    </row>
    <row r="17" spans="1:2" x14ac:dyDescent="0.25">
      <c r="A17" s="29" t="s">
        <v>41</v>
      </c>
      <c r="B17" s="28">
        <f t="shared" si="0"/>
        <v>0.31147359486289994</v>
      </c>
    </row>
    <row r="18" spans="1:2" x14ac:dyDescent="0.25">
      <c r="A18" s="29" t="s">
        <v>42</v>
      </c>
      <c r="B18" s="28">
        <f t="shared" si="0"/>
        <v>0.30611265004616806</v>
      </c>
    </row>
    <row r="19" spans="1:2" x14ac:dyDescent="0.25">
      <c r="A19" s="29" t="s">
        <v>43</v>
      </c>
      <c r="B19" s="28">
        <f t="shared" si="0"/>
        <v>0.30192151173077603</v>
      </c>
    </row>
    <row r="20" spans="1:2" x14ac:dyDescent="0.25">
      <c r="A20" s="29" t="s">
        <v>97</v>
      </c>
      <c r="B20" s="28">
        <f t="shared" si="0"/>
        <v>0.3013778310975388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8717</v>
      </c>
    </row>
    <row r="24" spans="1:2" x14ac:dyDescent="0.25">
      <c r="A24" s="29" t="s">
        <v>34</v>
      </c>
      <c r="B24" s="31">
        <v>8814</v>
      </c>
    </row>
    <row r="25" spans="1:2" x14ac:dyDescent="0.25">
      <c r="A25" s="29" t="s">
        <v>35</v>
      </c>
      <c r="B25" s="31">
        <v>8536</v>
      </c>
    </row>
    <row r="26" spans="1:2" x14ac:dyDescent="0.25">
      <c r="A26" s="29" t="s">
        <v>36</v>
      </c>
      <c r="B26" s="31">
        <v>8686</v>
      </c>
    </row>
    <row r="27" spans="1:2" x14ac:dyDescent="0.25">
      <c r="A27" s="29" t="s">
        <v>37</v>
      </c>
      <c r="B27" s="31">
        <v>8380</v>
      </c>
    </row>
    <row r="28" spans="1:2" x14ac:dyDescent="0.25">
      <c r="A28" s="29" t="s">
        <v>38</v>
      </c>
      <c r="B28" s="31">
        <v>8678</v>
      </c>
    </row>
    <row r="29" spans="1:2" x14ac:dyDescent="0.25">
      <c r="A29" s="29" t="s">
        <v>39</v>
      </c>
      <c r="B29" s="31">
        <v>8561</v>
      </c>
    </row>
    <row r="30" spans="1:2" x14ac:dyDescent="0.25">
      <c r="A30" s="29" t="s">
        <v>40</v>
      </c>
      <c r="B30" s="31">
        <v>8512</v>
      </c>
    </row>
    <row r="31" spans="1:2" x14ac:dyDescent="0.25">
      <c r="A31" s="29" t="s">
        <v>41</v>
      </c>
      <c r="B31" s="31">
        <v>8440</v>
      </c>
    </row>
    <row r="32" spans="1:2" x14ac:dyDescent="0.25">
      <c r="A32" s="29" t="s">
        <v>42</v>
      </c>
      <c r="B32" s="31">
        <v>8288</v>
      </c>
    </row>
    <row r="33" spans="1:2" x14ac:dyDescent="0.25">
      <c r="A33" s="29" t="s">
        <v>43</v>
      </c>
      <c r="B33" s="31">
        <v>8532</v>
      </c>
    </row>
    <row r="34" spans="1:2" x14ac:dyDescent="0.25">
      <c r="A34" s="29" t="s">
        <v>97</v>
      </c>
      <c r="B34" s="31">
        <v>8290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26349</v>
      </c>
    </row>
    <row r="38" spans="1:2" x14ac:dyDescent="0.25">
      <c r="A38" s="29" t="s">
        <v>34</v>
      </c>
      <c r="B38" s="31">
        <v>27004</v>
      </c>
    </row>
    <row r="39" spans="1:2" x14ac:dyDescent="0.25">
      <c r="A39" s="29" t="s">
        <v>35</v>
      </c>
      <c r="B39" s="31">
        <v>26341</v>
      </c>
    </row>
    <row r="40" spans="1:2" x14ac:dyDescent="0.25">
      <c r="A40" s="29" t="s">
        <v>36</v>
      </c>
      <c r="B40" s="31">
        <v>27468</v>
      </c>
    </row>
    <row r="41" spans="1:2" x14ac:dyDescent="0.25">
      <c r="A41" s="29" t="s">
        <v>37</v>
      </c>
      <c r="B41" s="31">
        <v>26150</v>
      </c>
    </row>
    <row r="42" spans="1:2" x14ac:dyDescent="0.25">
      <c r="A42" s="29" t="s">
        <v>38</v>
      </c>
      <c r="B42" s="31">
        <v>27353</v>
      </c>
    </row>
    <row r="43" spans="1:2" x14ac:dyDescent="0.25">
      <c r="A43" s="29" t="s">
        <v>39</v>
      </c>
      <c r="B43" s="31">
        <v>27392</v>
      </c>
    </row>
    <row r="44" spans="1:2" x14ac:dyDescent="0.25">
      <c r="A44" s="29" t="s">
        <v>40</v>
      </c>
      <c r="B44" s="31">
        <v>27148</v>
      </c>
    </row>
    <row r="45" spans="1:2" x14ac:dyDescent="0.25">
      <c r="A45" s="29" t="s">
        <v>41</v>
      </c>
      <c r="B45" s="31">
        <v>27097</v>
      </c>
    </row>
    <row r="46" spans="1:2" x14ac:dyDescent="0.25">
      <c r="A46" s="29" t="s">
        <v>42</v>
      </c>
      <c r="B46" s="31">
        <v>27075</v>
      </c>
    </row>
    <row r="47" spans="1:2" x14ac:dyDescent="0.25">
      <c r="A47" s="29" t="s">
        <v>43</v>
      </c>
      <c r="B47" s="31">
        <v>28259</v>
      </c>
    </row>
    <row r="48" spans="1:2" x14ac:dyDescent="0.25">
      <c r="A48" s="29" t="s">
        <v>97</v>
      </c>
      <c r="B48" s="31">
        <v>27507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131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0.32040026269399607</v>
      </c>
    </row>
    <row r="10" spans="1:2" x14ac:dyDescent="0.25">
      <c r="A10" s="27" t="s">
        <v>34</v>
      </c>
      <c r="B10" s="28">
        <f t="shared" si="0"/>
        <v>0.31098997019054991</v>
      </c>
    </row>
    <row r="11" spans="1:2" x14ac:dyDescent="0.25">
      <c r="A11" s="27" t="s">
        <v>35</v>
      </c>
      <c r="B11" s="28">
        <f t="shared" si="0"/>
        <v>0.30781758957654726</v>
      </c>
    </row>
    <row r="12" spans="1:2" x14ac:dyDescent="0.25">
      <c r="A12" s="27" t="s">
        <v>36</v>
      </c>
      <c r="B12" s="28">
        <f t="shared" si="0"/>
        <v>0.30896612007705132</v>
      </c>
    </row>
    <row r="13" spans="1:2" x14ac:dyDescent="0.25">
      <c r="A13" s="27" t="s">
        <v>37</v>
      </c>
      <c r="B13" s="28">
        <f t="shared" si="0"/>
        <v>0.30414945647477665</v>
      </c>
    </row>
    <row r="14" spans="1:2" x14ac:dyDescent="0.25">
      <c r="A14" s="27" t="s">
        <v>38</v>
      </c>
      <c r="B14" s="28">
        <f t="shared" si="0"/>
        <v>0.30002499791684029</v>
      </c>
    </row>
    <row r="15" spans="1:2" x14ac:dyDescent="0.25">
      <c r="A15" s="29" t="s">
        <v>39</v>
      </c>
      <c r="B15" s="28">
        <f t="shared" si="0"/>
        <v>0.29602395608051907</v>
      </c>
    </row>
    <row r="16" spans="1:2" x14ac:dyDescent="0.25">
      <c r="A16" s="29" t="s">
        <v>40</v>
      </c>
      <c r="B16" s="28">
        <f t="shared" si="0"/>
        <v>0.29038681734455118</v>
      </c>
    </row>
    <row r="17" spans="1:2" x14ac:dyDescent="0.25">
      <c r="A17" s="29" t="s">
        <v>41</v>
      </c>
      <c r="B17" s="28">
        <f t="shared" si="0"/>
        <v>0.28621440536013398</v>
      </c>
    </row>
    <row r="18" spans="1:2" x14ac:dyDescent="0.25">
      <c r="A18" s="29" t="s">
        <v>42</v>
      </c>
      <c r="B18" s="28">
        <f t="shared" si="0"/>
        <v>0.27924170931082609</v>
      </c>
    </row>
    <row r="19" spans="1:2" x14ac:dyDescent="0.25">
      <c r="A19" s="29" t="s">
        <v>43</v>
      </c>
      <c r="B19" s="30">
        <f t="shared" si="0"/>
        <v>0.28635851183765504</v>
      </c>
    </row>
    <row r="20" spans="1:2" x14ac:dyDescent="0.25">
      <c r="A20" s="29" t="s">
        <v>97</v>
      </c>
      <c r="B20" s="30">
        <f t="shared" si="0"/>
        <v>0.28000065781900108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18539</v>
      </c>
    </row>
    <row r="24" spans="1:2" x14ac:dyDescent="0.25">
      <c r="A24" s="29" t="s">
        <v>34</v>
      </c>
      <c r="B24" s="31">
        <v>18883</v>
      </c>
    </row>
    <row r="25" spans="1:2" x14ac:dyDescent="0.25">
      <c r="A25" s="29" t="s">
        <v>35</v>
      </c>
      <c r="B25" s="31">
        <v>17766</v>
      </c>
    </row>
    <row r="26" spans="1:2" x14ac:dyDescent="0.25">
      <c r="A26" s="29" t="s">
        <v>36</v>
      </c>
      <c r="B26" s="31">
        <v>19087</v>
      </c>
    </row>
    <row r="27" spans="1:2" x14ac:dyDescent="0.25">
      <c r="A27" s="29" t="s">
        <v>37</v>
      </c>
      <c r="B27" s="31">
        <v>17599</v>
      </c>
    </row>
    <row r="28" spans="1:2" x14ac:dyDescent="0.25">
      <c r="A28" s="29" t="s">
        <v>38</v>
      </c>
      <c r="B28" s="31">
        <v>18003</v>
      </c>
    </row>
    <row r="29" spans="1:2" x14ac:dyDescent="0.25">
      <c r="A29" s="29" t="s">
        <v>39</v>
      </c>
      <c r="B29" s="31">
        <v>17794</v>
      </c>
    </row>
    <row r="30" spans="1:2" x14ac:dyDescent="0.25">
      <c r="A30" s="29" t="s">
        <v>40</v>
      </c>
      <c r="B30" s="31">
        <v>17499</v>
      </c>
    </row>
    <row r="31" spans="1:2" x14ac:dyDescent="0.25">
      <c r="A31" s="29" t="s">
        <v>41</v>
      </c>
      <c r="B31" s="31">
        <v>17087</v>
      </c>
    </row>
    <row r="32" spans="1:2" x14ac:dyDescent="0.25">
      <c r="A32" s="29" t="s">
        <v>42</v>
      </c>
      <c r="B32" s="31">
        <v>16807</v>
      </c>
    </row>
    <row r="33" spans="1:2" x14ac:dyDescent="0.25">
      <c r="A33" s="29" t="s">
        <v>43</v>
      </c>
      <c r="B33" s="31">
        <v>18034</v>
      </c>
    </row>
    <row r="34" spans="1:2" x14ac:dyDescent="0.25">
      <c r="A34" s="29" t="s">
        <v>97</v>
      </c>
      <c r="B34" s="31">
        <v>17026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57862</v>
      </c>
    </row>
    <row r="38" spans="1:2" x14ac:dyDescent="0.25">
      <c r="A38" s="29" t="s">
        <v>34</v>
      </c>
      <c r="B38" s="31">
        <v>60719</v>
      </c>
    </row>
    <row r="39" spans="1:2" x14ac:dyDescent="0.25">
      <c r="A39" s="29" t="s">
        <v>35</v>
      </c>
      <c r="B39" s="31">
        <v>57716</v>
      </c>
    </row>
    <row r="40" spans="1:2" x14ac:dyDescent="0.25">
      <c r="A40" s="29" t="s">
        <v>36</v>
      </c>
      <c r="B40" s="31">
        <v>61777</v>
      </c>
    </row>
    <row r="41" spans="1:2" x14ac:dyDescent="0.25">
      <c r="A41" s="29" t="s">
        <v>37</v>
      </c>
      <c r="B41" s="31">
        <v>57863</v>
      </c>
    </row>
    <row r="42" spans="1:2" x14ac:dyDescent="0.25">
      <c r="A42" s="29" t="s">
        <v>38</v>
      </c>
      <c r="B42" s="31">
        <v>60005</v>
      </c>
    </row>
    <row r="43" spans="1:2" x14ac:dyDescent="0.25">
      <c r="A43" s="29" t="s">
        <v>39</v>
      </c>
      <c r="B43" s="31">
        <v>60110</v>
      </c>
    </row>
    <row r="44" spans="1:2" x14ac:dyDescent="0.25">
      <c r="A44" s="29" t="s">
        <v>40</v>
      </c>
      <c r="B44" s="31">
        <v>60261</v>
      </c>
    </row>
    <row r="45" spans="1:2" x14ac:dyDescent="0.25">
      <c r="A45" s="29" t="s">
        <v>41</v>
      </c>
      <c r="B45" s="31">
        <v>59700</v>
      </c>
    </row>
    <row r="46" spans="1:2" x14ac:dyDescent="0.25">
      <c r="A46" s="29" t="s">
        <v>42</v>
      </c>
      <c r="B46" s="31">
        <v>60188</v>
      </c>
    </row>
    <row r="47" spans="1:2" x14ac:dyDescent="0.25">
      <c r="A47" s="29" t="s">
        <v>43</v>
      </c>
      <c r="B47" s="31">
        <v>62977</v>
      </c>
    </row>
    <row r="48" spans="1:2" x14ac:dyDescent="0.25">
      <c r="A48" s="29" t="s">
        <v>97</v>
      </c>
      <c r="B48" s="31">
        <v>60807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132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0.3532088349606598</v>
      </c>
    </row>
    <row r="10" spans="1:2" x14ac:dyDescent="0.25">
      <c r="A10" s="27" t="s">
        <v>34</v>
      </c>
      <c r="B10" s="28">
        <f t="shared" si="0"/>
        <v>0.34808942727353703</v>
      </c>
    </row>
    <row r="11" spans="1:2" x14ac:dyDescent="0.25">
      <c r="A11" s="27" t="s">
        <v>35</v>
      </c>
      <c r="B11" s="28">
        <f t="shared" si="0"/>
        <v>0.34276940792630267</v>
      </c>
    </row>
    <row r="12" spans="1:2" x14ac:dyDescent="0.25">
      <c r="A12" s="27" t="s">
        <v>36</v>
      </c>
      <c r="B12" s="28">
        <f t="shared" si="0"/>
        <v>0.33783904753379285</v>
      </c>
    </row>
    <row r="13" spans="1:2" x14ac:dyDescent="0.25">
      <c r="A13" s="27" t="s">
        <v>37</v>
      </c>
      <c r="B13" s="28">
        <f t="shared" si="0"/>
        <v>0.33063036972680759</v>
      </c>
    </row>
    <row r="14" spans="1:2" x14ac:dyDescent="0.25">
      <c r="A14" s="27" t="s">
        <v>38</v>
      </c>
      <c r="B14" s="28">
        <f t="shared" si="0"/>
        <v>0.32716795241193419</v>
      </c>
    </row>
    <row r="15" spans="1:2" x14ac:dyDescent="0.25">
      <c r="A15" s="29" t="s">
        <v>39</v>
      </c>
      <c r="B15" s="28">
        <f t="shared" si="0"/>
        <v>0.33023656737860357</v>
      </c>
    </row>
    <row r="16" spans="1:2" x14ac:dyDescent="0.25">
      <c r="A16" s="29" t="s">
        <v>40</v>
      </c>
      <c r="B16" s="28">
        <f t="shared" si="0"/>
        <v>0.31754745068850021</v>
      </c>
    </row>
    <row r="17" spans="1:2" x14ac:dyDescent="0.25">
      <c r="A17" s="29" t="s">
        <v>41</v>
      </c>
      <c r="B17" s="28">
        <f t="shared" si="0"/>
        <v>0.3181397928994083</v>
      </c>
    </row>
    <row r="18" spans="1:2" x14ac:dyDescent="0.25">
      <c r="A18" s="29" t="s">
        <v>42</v>
      </c>
      <c r="B18" s="28">
        <f t="shared" si="0"/>
        <v>0.31651549508692367</v>
      </c>
    </row>
    <row r="19" spans="1:2" x14ac:dyDescent="0.25">
      <c r="A19" s="29" t="s">
        <v>43</v>
      </c>
      <c r="B19" s="28">
        <f t="shared" si="0"/>
        <v>0.30845157310302285</v>
      </c>
    </row>
    <row r="20" spans="1:2" x14ac:dyDescent="0.25">
      <c r="A20" s="29" t="s">
        <v>97</v>
      </c>
      <c r="B20" s="28">
        <f t="shared" si="0"/>
        <v>0.3097890066105225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3726</v>
      </c>
    </row>
    <row r="24" spans="1:2" x14ac:dyDescent="0.25">
      <c r="A24" s="29" t="s">
        <v>34</v>
      </c>
      <c r="B24" s="31">
        <v>3908</v>
      </c>
    </row>
    <row r="25" spans="1:2" x14ac:dyDescent="0.25">
      <c r="A25" s="29" t="s">
        <v>35</v>
      </c>
      <c r="B25" s="31">
        <v>3572</v>
      </c>
    </row>
    <row r="26" spans="1:2" x14ac:dyDescent="0.25">
      <c r="A26" s="29" t="s">
        <v>36</v>
      </c>
      <c r="B26" s="31">
        <v>3774</v>
      </c>
    </row>
    <row r="27" spans="1:2" x14ac:dyDescent="0.25">
      <c r="A27" s="29" t="s">
        <v>37</v>
      </c>
      <c r="B27" s="31">
        <v>3425</v>
      </c>
    </row>
    <row r="28" spans="1:2" x14ac:dyDescent="0.25">
      <c r="A28" s="29" t="s">
        <v>38</v>
      </c>
      <c r="B28" s="31">
        <v>3520</v>
      </c>
    </row>
    <row r="29" spans="1:2" x14ac:dyDescent="0.25">
      <c r="A29" s="29" t="s">
        <v>39</v>
      </c>
      <c r="B29" s="31">
        <v>3448</v>
      </c>
    </row>
    <row r="30" spans="1:2" x14ac:dyDescent="0.25">
      <c r="A30" s="29" t="s">
        <v>40</v>
      </c>
      <c r="B30" s="31">
        <v>3413</v>
      </c>
    </row>
    <row r="31" spans="1:2" x14ac:dyDescent="0.25">
      <c r="A31" s="29" t="s">
        <v>41</v>
      </c>
      <c r="B31" s="31">
        <v>3441</v>
      </c>
    </row>
    <row r="32" spans="1:2" x14ac:dyDescent="0.25">
      <c r="A32" s="29" t="s">
        <v>42</v>
      </c>
      <c r="B32" s="31">
        <v>3350</v>
      </c>
    </row>
    <row r="33" spans="1:2" x14ac:dyDescent="0.25">
      <c r="A33" s="29" t="s">
        <v>43</v>
      </c>
      <c r="B33" s="31">
        <v>3500</v>
      </c>
    </row>
    <row r="34" spans="1:2" x14ac:dyDescent="0.25">
      <c r="A34" s="29" t="s">
        <v>97</v>
      </c>
      <c r="B34" s="31">
        <v>3421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10549</v>
      </c>
    </row>
    <row r="38" spans="1:2" x14ac:dyDescent="0.25">
      <c r="A38" s="29" t="s">
        <v>34</v>
      </c>
      <c r="B38" s="31">
        <v>11227</v>
      </c>
    </row>
    <row r="39" spans="1:2" x14ac:dyDescent="0.25">
      <c r="A39" s="29" t="s">
        <v>35</v>
      </c>
      <c r="B39" s="31">
        <v>10421</v>
      </c>
    </row>
    <row r="40" spans="1:2" x14ac:dyDescent="0.25">
      <c r="A40" s="29" t="s">
        <v>36</v>
      </c>
      <c r="B40" s="31">
        <v>11171</v>
      </c>
    </row>
    <row r="41" spans="1:2" x14ac:dyDescent="0.25">
      <c r="A41" s="29" t="s">
        <v>37</v>
      </c>
      <c r="B41" s="31">
        <v>10359</v>
      </c>
    </row>
    <row r="42" spans="1:2" x14ac:dyDescent="0.25">
      <c r="A42" s="29" t="s">
        <v>38</v>
      </c>
      <c r="B42" s="31">
        <v>10759</v>
      </c>
    </row>
    <row r="43" spans="1:2" x14ac:dyDescent="0.25">
      <c r="A43" s="29" t="s">
        <v>39</v>
      </c>
      <c r="B43" s="31">
        <v>10441</v>
      </c>
    </row>
    <row r="44" spans="1:2" x14ac:dyDescent="0.25">
      <c r="A44" s="29" t="s">
        <v>40</v>
      </c>
      <c r="B44" s="31">
        <v>10748</v>
      </c>
    </row>
    <row r="45" spans="1:2" x14ac:dyDescent="0.25">
      <c r="A45" s="29" t="s">
        <v>41</v>
      </c>
      <c r="B45" s="31">
        <v>10816</v>
      </c>
    </row>
    <row r="46" spans="1:2" x14ac:dyDescent="0.25">
      <c r="A46" s="29" t="s">
        <v>42</v>
      </c>
      <c r="B46" s="31">
        <v>10584</v>
      </c>
    </row>
    <row r="47" spans="1:2" x14ac:dyDescent="0.25">
      <c r="A47" s="29" t="s">
        <v>43</v>
      </c>
      <c r="B47" s="31">
        <v>11347</v>
      </c>
    </row>
    <row r="48" spans="1:2" x14ac:dyDescent="0.25">
      <c r="A48" s="29" t="s">
        <v>97</v>
      </c>
      <c r="B48" s="31">
        <v>11043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4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133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0.35608224879201494</v>
      </c>
    </row>
    <row r="10" spans="1:2" x14ac:dyDescent="0.25">
      <c r="A10" s="27" t="s">
        <v>34</v>
      </c>
      <c r="B10" s="28">
        <f t="shared" si="0"/>
        <v>0.35007549068948163</v>
      </c>
    </row>
    <row r="11" spans="1:2" x14ac:dyDescent="0.25">
      <c r="A11" s="27" t="s">
        <v>35</v>
      </c>
      <c r="B11" s="28">
        <f t="shared" si="0"/>
        <v>0.34975473020322356</v>
      </c>
    </row>
    <row r="12" spans="1:2" x14ac:dyDescent="0.25">
      <c r="A12" s="27" t="s">
        <v>36</v>
      </c>
      <c r="B12" s="28">
        <f t="shared" si="0"/>
        <v>0.33927781370180038</v>
      </c>
    </row>
    <row r="13" spans="1:2" x14ac:dyDescent="0.25">
      <c r="A13" s="27" t="s">
        <v>37</v>
      </c>
      <c r="B13" s="28">
        <f t="shared" si="0"/>
        <v>0.34288339174521082</v>
      </c>
    </row>
    <row r="14" spans="1:2" x14ac:dyDescent="0.25">
      <c r="A14" s="27" t="s">
        <v>38</v>
      </c>
      <c r="B14" s="28">
        <f t="shared" si="0"/>
        <v>0.33960011936735301</v>
      </c>
    </row>
    <row r="15" spans="1:2" x14ac:dyDescent="0.25">
      <c r="A15" s="29" t="s">
        <v>39</v>
      </c>
      <c r="B15" s="28">
        <f t="shared" si="0"/>
        <v>0.34071349016166591</v>
      </c>
    </row>
    <row r="16" spans="1:2" x14ac:dyDescent="0.25">
      <c r="A16" s="29" t="s">
        <v>40</v>
      </c>
      <c r="B16" s="28">
        <f t="shared" si="0"/>
        <v>0.32468522200132538</v>
      </c>
    </row>
    <row r="17" spans="1:4" x14ac:dyDescent="0.25">
      <c r="A17" s="29" t="s">
        <v>41</v>
      </c>
      <c r="B17" s="28">
        <f t="shared" si="0"/>
        <v>0.33066657702779928</v>
      </c>
    </row>
    <row r="18" spans="1:4" x14ac:dyDescent="0.25">
      <c r="A18" s="29" t="s">
        <v>42</v>
      </c>
      <c r="B18" s="28">
        <f t="shared" si="0"/>
        <v>0.32417416914890057</v>
      </c>
    </row>
    <row r="19" spans="1:4" x14ac:dyDescent="0.25">
      <c r="A19" s="29" t="s">
        <v>43</v>
      </c>
      <c r="B19" s="28">
        <f t="shared" si="0"/>
        <v>0.33322535713128826</v>
      </c>
    </row>
    <row r="20" spans="1:4" x14ac:dyDescent="0.25">
      <c r="A20" s="29" t="s">
        <v>97</v>
      </c>
      <c r="B20" s="28">
        <f t="shared" si="0"/>
        <v>0.33726546840600663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5"/>
    </row>
    <row r="23" spans="1:4" x14ac:dyDescent="0.25">
      <c r="A23" s="29" t="s">
        <v>33</v>
      </c>
      <c r="B23" s="31">
        <v>10096</v>
      </c>
    </row>
    <row r="24" spans="1:4" x14ac:dyDescent="0.25">
      <c r="A24" s="29" t="s">
        <v>34</v>
      </c>
      <c r="B24" s="31">
        <v>10434</v>
      </c>
    </row>
    <row r="25" spans="1:4" x14ac:dyDescent="0.25">
      <c r="A25" s="29" t="s">
        <v>35</v>
      </c>
      <c r="B25" s="31">
        <v>9982</v>
      </c>
    </row>
    <row r="26" spans="1:4" x14ac:dyDescent="0.25">
      <c r="A26" s="29" t="s">
        <v>36</v>
      </c>
      <c r="B26" s="31">
        <v>9969</v>
      </c>
    </row>
    <row r="27" spans="1:4" x14ac:dyDescent="0.25">
      <c r="A27" s="29" t="s">
        <v>37</v>
      </c>
      <c r="B27" s="31">
        <v>10077</v>
      </c>
    </row>
    <row r="28" spans="1:4" x14ac:dyDescent="0.25">
      <c r="A28" s="29" t="s">
        <v>38</v>
      </c>
      <c r="B28" s="31">
        <v>10242</v>
      </c>
    </row>
    <row r="29" spans="1:4" x14ac:dyDescent="0.25">
      <c r="A29" s="29" t="s">
        <v>39</v>
      </c>
      <c r="B29" s="31">
        <v>10095</v>
      </c>
    </row>
    <row r="30" spans="1:4" x14ac:dyDescent="0.25">
      <c r="A30" s="29" t="s">
        <v>40</v>
      </c>
      <c r="B30" s="31">
        <v>9799</v>
      </c>
    </row>
    <row r="31" spans="1:4" x14ac:dyDescent="0.25">
      <c r="A31" s="29" t="s">
        <v>41</v>
      </c>
      <c r="B31" s="31">
        <v>9837</v>
      </c>
    </row>
    <row r="32" spans="1:4" x14ac:dyDescent="0.25">
      <c r="A32" s="29" t="s">
        <v>42</v>
      </c>
      <c r="B32" s="31">
        <v>9686</v>
      </c>
    </row>
    <row r="33" spans="1:2" x14ac:dyDescent="0.25">
      <c r="A33" s="29" t="s">
        <v>43</v>
      </c>
      <c r="B33" s="31">
        <v>10287</v>
      </c>
    </row>
    <row r="34" spans="1:2" x14ac:dyDescent="0.25">
      <c r="A34" s="29" t="s">
        <v>97</v>
      </c>
      <c r="B34" s="31">
        <v>10264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28353</v>
      </c>
    </row>
    <row r="38" spans="1:2" x14ac:dyDescent="0.25">
      <c r="A38" s="29" t="s">
        <v>34</v>
      </c>
      <c r="B38" s="31">
        <v>29805</v>
      </c>
    </row>
    <row r="39" spans="1:2" x14ac:dyDescent="0.25">
      <c r="A39" s="29" t="s">
        <v>35</v>
      </c>
      <c r="B39" s="31">
        <v>28540</v>
      </c>
    </row>
    <row r="40" spans="1:2" x14ac:dyDescent="0.25">
      <c r="A40" s="29" t="s">
        <v>36</v>
      </c>
      <c r="B40" s="31">
        <v>29383</v>
      </c>
    </row>
    <row r="41" spans="1:2" x14ac:dyDescent="0.25">
      <c r="A41" s="29" t="s">
        <v>37</v>
      </c>
      <c r="B41" s="31">
        <v>29389</v>
      </c>
    </row>
    <row r="42" spans="1:2" x14ac:dyDescent="0.25">
      <c r="A42" s="29" t="s">
        <v>38</v>
      </c>
      <c r="B42" s="31">
        <v>30159</v>
      </c>
    </row>
    <row r="43" spans="1:2" x14ac:dyDescent="0.25">
      <c r="A43" s="29" t="s">
        <v>39</v>
      </c>
      <c r="B43" s="31">
        <v>29629</v>
      </c>
    </row>
    <row r="44" spans="1:2" x14ac:dyDescent="0.25">
      <c r="A44" s="29" t="s">
        <v>40</v>
      </c>
      <c r="B44" s="31">
        <v>30180</v>
      </c>
    </row>
    <row r="45" spans="1:2" x14ac:dyDescent="0.25">
      <c r="A45" s="29" t="s">
        <v>41</v>
      </c>
      <c r="B45" s="31">
        <v>29749</v>
      </c>
    </row>
    <row r="46" spans="1:2" x14ac:dyDescent="0.25">
      <c r="A46" s="29" t="s">
        <v>42</v>
      </c>
      <c r="B46" s="31">
        <v>29879</v>
      </c>
    </row>
    <row r="47" spans="1:2" x14ac:dyDescent="0.25">
      <c r="A47" s="29" t="s">
        <v>43</v>
      </c>
      <c r="B47" s="31">
        <v>30871</v>
      </c>
    </row>
    <row r="48" spans="1:2" x14ac:dyDescent="0.25">
      <c r="A48" s="29" t="s">
        <v>97</v>
      </c>
      <c r="B48" s="31">
        <v>30433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J29"/>
  <sheetViews>
    <sheetView topLeftCell="A4" workbookViewId="0">
      <selection activeCell="C14" sqref="C14"/>
    </sheetView>
  </sheetViews>
  <sheetFormatPr baseColWidth="10" defaultRowHeight="15" x14ac:dyDescent="0.25"/>
  <cols>
    <col min="1" max="1" width="4.42578125" customWidth="1"/>
    <col min="2" max="2" width="44.42578125" customWidth="1"/>
    <col min="3" max="3" width="26.42578125" customWidth="1"/>
    <col min="5" max="5" width="4.42578125" customWidth="1"/>
    <col min="6" max="6" width="32.42578125" bestFit="1" customWidth="1"/>
    <col min="7" max="7" width="12.42578125" bestFit="1" customWidth="1"/>
    <col min="10" max="10" width="34.42578125" customWidth="1"/>
    <col min="12" max="12" width="84.42578125" bestFit="1" customWidth="1"/>
  </cols>
  <sheetData>
    <row r="5" spans="1:10" x14ac:dyDescent="0.25">
      <c r="B5" s="14" t="s">
        <v>95</v>
      </c>
    </row>
    <row r="6" spans="1:10" x14ac:dyDescent="0.25">
      <c r="B6" s="4" t="s">
        <v>80</v>
      </c>
    </row>
    <row r="7" spans="1:10" x14ac:dyDescent="0.25">
      <c r="B7" s="62" t="s">
        <v>107</v>
      </c>
    </row>
    <row r="8" spans="1:10" x14ac:dyDescent="0.25">
      <c r="B8" s="4" t="s">
        <v>108</v>
      </c>
    </row>
    <row r="9" spans="1:10" x14ac:dyDescent="0.25">
      <c r="B9" s="4"/>
    </row>
    <row r="11" spans="1:10" x14ac:dyDescent="0.25">
      <c r="B11" s="26" t="s">
        <v>96</v>
      </c>
      <c r="C11" s="17"/>
      <c r="D11" s="17"/>
      <c r="F11" s="70" t="s">
        <v>109</v>
      </c>
      <c r="G11" s="70"/>
      <c r="H11" s="70"/>
      <c r="I11" s="70"/>
      <c r="J11" s="70"/>
    </row>
    <row r="12" spans="1:10" x14ac:dyDescent="0.25">
      <c r="A12" s="3" t="s">
        <v>46</v>
      </c>
      <c r="B12" s="18" t="s">
        <v>63</v>
      </c>
      <c r="C12" s="19">
        <v>117484</v>
      </c>
      <c r="D12" s="15">
        <f>C12/C29</f>
        <v>0.30091773197513438</v>
      </c>
      <c r="F12" s="39" t="s">
        <v>27</v>
      </c>
      <c r="G12" s="40"/>
      <c r="H12" s="26" t="s">
        <v>29</v>
      </c>
      <c r="I12" s="26" t="s">
        <v>30</v>
      </c>
      <c r="J12" s="52" t="s">
        <v>31</v>
      </c>
    </row>
    <row r="13" spans="1:10" x14ac:dyDescent="0.25">
      <c r="A13" s="3" t="s">
        <v>47</v>
      </c>
      <c r="B13" s="20" t="s">
        <v>79</v>
      </c>
      <c r="C13" s="21">
        <v>111021</v>
      </c>
      <c r="D13" s="15">
        <f>C13/C29</f>
        <v>0.28436372205246158</v>
      </c>
      <c r="F13" s="17"/>
      <c r="G13" s="17"/>
      <c r="H13" s="32">
        <v>0.35580000000000001</v>
      </c>
      <c r="I13" s="32">
        <v>0.26769999999999999</v>
      </c>
      <c r="J13" s="30">
        <f>H13-I13</f>
        <v>8.8100000000000012E-2</v>
      </c>
    </row>
    <row r="14" spans="1:10" x14ac:dyDescent="0.25">
      <c r="A14" s="3" t="s">
        <v>48</v>
      </c>
      <c r="B14" s="22" t="s">
        <v>78</v>
      </c>
      <c r="C14" s="23">
        <v>42565</v>
      </c>
      <c r="D14" s="15">
        <f>C14/C29</f>
        <v>0.10902389484118345</v>
      </c>
      <c r="F14" s="17"/>
      <c r="G14" s="17"/>
      <c r="H14" s="61"/>
      <c r="I14" s="61"/>
    </row>
    <row r="15" spans="1:10" ht="30" x14ac:dyDescent="0.25">
      <c r="A15" s="3" t="s">
        <v>49</v>
      </c>
      <c r="B15" s="24" t="s">
        <v>77</v>
      </c>
      <c r="C15" s="25">
        <v>21486</v>
      </c>
      <c r="D15" s="17"/>
    </row>
    <row r="16" spans="1:10" x14ac:dyDescent="0.25">
      <c r="A16" s="3" t="s">
        <v>50</v>
      </c>
      <c r="B16" s="24" t="s">
        <v>76</v>
      </c>
      <c r="C16" s="25">
        <v>19378</v>
      </c>
      <c r="D16" s="17"/>
    </row>
    <row r="17" spans="1:10" x14ac:dyDescent="0.25">
      <c r="A17" s="3" t="s">
        <v>51</v>
      </c>
      <c r="B17" s="24" t="s">
        <v>71</v>
      </c>
      <c r="C17" s="58">
        <v>16977</v>
      </c>
      <c r="D17" s="17"/>
      <c r="F17" s="73" t="s">
        <v>110</v>
      </c>
      <c r="G17" s="73"/>
      <c r="H17" s="73"/>
      <c r="I17" s="73"/>
      <c r="J17" s="73"/>
    </row>
    <row r="18" spans="1:10" x14ac:dyDescent="0.25">
      <c r="A18" s="3" t="s">
        <v>52</v>
      </c>
      <c r="B18" s="24" t="s">
        <v>72</v>
      </c>
      <c r="C18" s="25">
        <v>14678</v>
      </c>
      <c r="D18" s="17"/>
      <c r="F18" s="71" t="s">
        <v>45</v>
      </c>
      <c r="G18" s="72"/>
    </row>
    <row r="19" spans="1:10" ht="30" x14ac:dyDescent="0.25">
      <c r="A19" s="3" t="s">
        <v>53</v>
      </c>
      <c r="B19" s="24" t="s">
        <v>70</v>
      </c>
      <c r="C19" s="25">
        <v>12206</v>
      </c>
      <c r="D19" s="17"/>
      <c r="F19" s="41" t="s">
        <v>29</v>
      </c>
      <c r="G19" s="42">
        <v>63997</v>
      </c>
    </row>
    <row r="20" spans="1:10" x14ac:dyDescent="0.25">
      <c r="A20" s="3" t="s">
        <v>54</v>
      </c>
      <c r="B20" s="24" t="s">
        <v>69</v>
      </c>
      <c r="C20" s="25">
        <v>11689</v>
      </c>
      <c r="D20" s="17"/>
      <c r="F20" s="41" t="s">
        <v>30</v>
      </c>
      <c r="G20" s="42">
        <v>53487</v>
      </c>
    </row>
    <row r="21" spans="1:10" ht="30" x14ac:dyDescent="0.25">
      <c r="A21" s="3" t="s">
        <v>55</v>
      </c>
      <c r="B21" s="24" t="s">
        <v>75</v>
      </c>
      <c r="C21" s="25">
        <v>8947</v>
      </c>
      <c r="D21" s="17"/>
    </row>
    <row r="22" spans="1:10" x14ac:dyDescent="0.25">
      <c r="A22" s="3" t="s">
        <v>56</v>
      </c>
      <c r="B22" s="24" t="s">
        <v>74</v>
      </c>
      <c r="C22" s="58">
        <v>6209</v>
      </c>
      <c r="D22" s="17"/>
    </row>
    <row r="23" spans="1:10" ht="30" x14ac:dyDescent="0.25">
      <c r="A23" s="3" t="s">
        <v>57</v>
      </c>
      <c r="B23" s="24" t="s">
        <v>68</v>
      </c>
      <c r="C23" s="25">
        <v>3361</v>
      </c>
      <c r="D23" s="17"/>
    </row>
    <row r="24" spans="1:10" ht="45" x14ac:dyDescent="0.25">
      <c r="A24" s="3" t="s">
        <v>58</v>
      </c>
      <c r="B24" s="24" t="s">
        <v>67</v>
      </c>
      <c r="C24" s="25">
        <v>1639</v>
      </c>
      <c r="D24" s="17"/>
    </row>
    <row r="25" spans="1:10" x14ac:dyDescent="0.25">
      <c r="A25" s="3" t="s">
        <v>59</v>
      </c>
      <c r="B25" s="24" t="s">
        <v>66</v>
      </c>
      <c r="C25" s="25">
        <v>1290</v>
      </c>
      <c r="D25" s="17"/>
    </row>
    <row r="26" spans="1:10" ht="30" x14ac:dyDescent="0.25">
      <c r="A26" s="3" t="s">
        <v>60</v>
      </c>
      <c r="B26" s="24" t="s">
        <v>65</v>
      </c>
      <c r="C26" s="25">
        <v>758</v>
      </c>
      <c r="D26" s="17"/>
    </row>
    <row r="27" spans="1:10" x14ac:dyDescent="0.25">
      <c r="A27" s="3" t="s">
        <v>61</v>
      </c>
      <c r="B27" s="24" t="s">
        <v>73</v>
      </c>
      <c r="C27" s="25">
        <v>713</v>
      </c>
      <c r="D27" s="17"/>
    </row>
    <row r="28" spans="1:10" x14ac:dyDescent="0.25">
      <c r="A28" s="3" t="s">
        <v>62</v>
      </c>
      <c r="B28" s="24" t="s">
        <v>64</v>
      </c>
      <c r="C28" s="25">
        <v>18</v>
      </c>
      <c r="D28" s="17"/>
    </row>
    <row r="29" spans="1:10" x14ac:dyDescent="0.25">
      <c r="B29" s="17"/>
      <c r="C29" s="16">
        <f>SUM(C12:C28)</f>
        <v>390419</v>
      </c>
      <c r="D29" s="17"/>
      <c r="E29" s="57"/>
    </row>
  </sheetData>
  <sortState ref="B9:C25">
    <sortCondition descending="1" ref="C9"/>
  </sortState>
  <mergeCells count="3">
    <mergeCell ref="F11:J11"/>
    <mergeCell ref="F18:G18"/>
    <mergeCell ref="F17:J17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zoomScale="125" zoomScaleNormal="125" zoomScalePageLayoutView="125" workbookViewId="0">
      <selection activeCell="B48" sqref="B48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134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0.35079726651480636</v>
      </c>
    </row>
    <row r="10" spans="1:2" x14ac:dyDescent="0.25">
      <c r="A10" s="27" t="s">
        <v>34</v>
      </c>
      <c r="B10" s="28">
        <f t="shared" si="0"/>
        <v>0.32917888563049852</v>
      </c>
    </row>
    <row r="11" spans="1:2" x14ac:dyDescent="0.25">
      <c r="A11" s="27" t="s">
        <v>35</v>
      </c>
      <c r="B11" s="28">
        <f t="shared" si="0"/>
        <v>0.33683420855213803</v>
      </c>
    </row>
    <row r="12" spans="1:2" x14ac:dyDescent="0.25">
      <c r="A12" s="27" t="s">
        <v>36</v>
      </c>
      <c r="B12" s="28">
        <f t="shared" si="0"/>
        <v>0.32145352900069879</v>
      </c>
    </row>
    <row r="13" spans="1:2" x14ac:dyDescent="0.25">
      <c r="A13" s="27" t="s">
        <v>37</v>
      </c>
      <c r="B13" s="28">
        <f t="shared" si="0"/>
        <v>0.32340746324915193</v>
      </c>
    </row>
    <row r="14" spans="1:2" x14ac:dyDescent="0.25">
      <c r="A14" s="27" t="s">
        <v>38</v>
      </c>
      <c r="B14" s="28">
        <f t="shared" si="0"/>
        <v>0.33169360505973294</v>
      </c>
    </row>
    <row r="15" spans="1:2" x14ac:dyDescent="0.25">
      <c r="A15" s="29" t="s">
        <v>39</v>
      </c>
      <c r="B15" s="28">
        <f t="shared" si="0"/>
        <v>0.3283216783216783</v>
      </c>
    </row>
    <row r="16" spans="1:2" x14ac:dyDescent="0.25">
      <c r="A16" s="29" t="s">
        <v>40</v>
      </c>
      <c r="B16" s="28">
        <f t="shared" si="0"/>
        <v>0.32021857923497266</v>
      </c>
    </row>
    <row r="17" spans="1:2" x14ac:dyDescent="0.25">
      <c r="A17" s="29" t="s">
        <v>41</v>
      </c>
      <c r="B17" s="28">
        <f t="shared" si="0"/>
        <v>0.33870402802101574</v>
      </c>
    </row>
    <row r="18" spans="1:2" x14ac:dyDescent="0.25">
      <c r="A18" s="29" t="s">
        <v>42</v>
      </c>
      <c r="B18" s="28">
        <f t="shared" si="0"/>
        <v>0.3143847487001733</v>
      </c>
    </row>
    <row r="19" spans="1:2" x14ac:dyDescent="0.25">
      <c r="A19" s="29" t="s">
        <v>43</v>
      </c>
      <c r="B19" s="28">
        <f t="shared" si="0"/>
        <v>0.31491895468078068</v>
      </c>
    </row>
    <row r="20" spans="1:2" x14ac:dyDescent="0.25">
      <c r="A20" s="29" t="s">
        <v>97</v>
      </c>
      <c r="B20" s="28">
        <f t="shared" si="0"/>
        <v>0.31940090560780215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924</v>
      </c>
    </row>
    <row r="24" spans="1:2" x14ac:dyDescent="0.25">
      <c r="A24" s="29" t="s">
        <v>34</v>
      </c>
      <c r="B24" s="31">
        <v>898</v>
      </c>
    </row>
    <row r="25" spans="1:2" x14ac:dyDescent="0.25">
      <c r="A25" s="29" t="s">
        <v>35</v>
      </c>
      <c r="B25" s="31">
        <v>898</v>
      </c>
    </row>
    <row r="26" spans="1:2" x14ac:dyDescent="0.25">
      <c r="A26" s="29" t="s">
        <v>36</v>
      </c>
      <c r="B26" s="31">
        <v>920</v>
      </c>
    </row>
    <row r="27" spans="1:2" x14ac:dyDescent="0.25">
      <c r="A27" s="29" t="s">
        <v>37</v>
      </c>
      <c r="B27" s="31">
        <v>858</v>
      </c>
    </row>
    <row r="28" spans="1:2" x14ac:dyDescent="0.25">
      <c r="A28" s="29" t="s">
        <v>38</v>
      </c>
      <c r="B28" s="31">
        <v>944</v>
      </c>
    </row>
    <row r="29" spans="1:2" x14ac:dyDescent="0.25">
      <c r="A29" s="29" t="s">
        <v>39</v>
      </c>
      <c r="B29" s="31">
        <v>939</v>
      </c>
    </row>
    <row r="30" spans="1:2" x14ac:dyDescent="0.25">
      <c r="A30" s="29" t="s">
        <v>40</v>
      </c>
      <c r="B30" s="31">
        <v>879</v>
      </c>
    </row>
    <row r="31" spans="1:2" x14ac:dyDescent="0.25">
      <c r="A31" s="29" t="s">
        <v>41</v>
      </c>
      <c r="B31" s="31">
        <v>967</v>
      </c>
    </row>
    <row r="32" spans="1:2" x14ac:dyDescent="0.25">
      <c r="A32" s="29" t="s">
        <v>42</v>
      </c>
      <c r="B32" s="31">
        <v>907</v>
      </c>
    </row>
    <row r="33" spans="1:2" x14ac:dyDescent="0.25">
      <c r="A33" s="29" t="s">
        <v>43</v>
      </c>
      <c r="B33" s="31">
        <v>952</v>
      </c>
    </row>
    <row r="34" spans="1:2" x14ac:dyDescent="0.25">
      <c r="A34" s="29" t="s">
        <v>97</v>
      </c>
      <c r="B34" s="31">
        <v>917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2634</v>
      </c>
    </row>
    <row r="38" spans="1:2" x14ac:dyDescent="0.25">
      <c r="A38" s="29" t="s">
        <v>34</v>
      </c>
      <c r="B38" s="31">
        <v>2728</v>
      </c>
    </row>
    <row r="39" spans="1:2" x14ac:dyDescent="0.25">
      <c r="A39" s="29" t="s">
        <v>35</v>
      </c>
      <c r="B39" s="31">
        <v>2666</v>
      </c>
    </row>
    <row r="40" spans="1:2" x14ac:dyDescent="0.25">
      <c r="A40" s="29" t="s">
        <v>36</v>
      </c>
      <c r="B40" s="31">
        <v>2862</v>
      </c>
    </row>
    <row r="41" spans="1:2" x14ac:dyDescent="0.25">
      <c r="A41" s="29" t="s">
        <v>37</v>
      </c>
      <c r="B41" s="31">
        <v>2653</v>
      </c>
    </row>
    <row r="42" spans="1:2" x14ac:dyDescent="0.25">
      <c r="A42" s="29" t="s">
        <v>38</v>
      </c>
      <c r="B42" s="31">
        <v>2846</v>
      </c>
    </row>
    <row r="43" spans="1:2" x14ac:dyDescent="0.25">
      <c r="A43" s="29" t="s">
        <v>39</v>
      </c>
      <c r="B43" s="31">
        <v>2860</v>
      </c>
    </row>
    <row r="44" spans="1:2" x14ac:dyDescent="0.25">
      <c r="A44" s="29" t="s">
        <v>40</v>
      </c>
      <c r="B44" s="31">
        <v>2745</v>
      </c>
    </row>
    <row r="45" spans="1:2" x14ac:dyDescent="0.25">
      <c r="A45" s="29" t="s">
        <v>41</v>
      </c>
      <c r="B45" s="31">
        <v>2855</v>
      </c>
    </row>
    <row r="46" spans="1:2" x14ac:dyDescent="0.25">
      <c r="A46" s="29" t="s">
        <v>42</v>
      </c>
      <c r="B46" s="31">
        <v>2885</v>
      </c>
    </row>
    <row r="47" spans="1:2" x14ac:dyDescent="0.25">
      <c r="A47" s="29" t="s">
        <v>43</v>
      </c>
      <c r="B47" s="31">
        <v>3023</v>
      </c>
    </row>
    <row r="48" spans="1:2" x14ac:dyDescent="0.25">
      <c r="A48" s="29" t="s">
        <v>97</v>
      </c>
      <c r="B48" s="31">
        <v>2871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10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135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0.30818971003793183</v>
      </c>
    </row>
    <row r="10" spans="1:2" x14ac:dyDescent="0.25">
      <c r="A10" s="27" t="s">
        <v>34</v>
      </c>
      <c r="B10" s="28">
        <f t="shared" si="0"/>
        <v>0.29662796591759394</v>
      </c>
    </row>
    <row r="11" spans="1:2" x14ac:dyDescent="0.25">
      <c r="A11" s="27" t="s">
        <v>35</v>
      </c>
      <c r="B11" s="28">
        <f t="shared" si="0"/>
        <v>0.30119375573921031</v>
      </c>
    </row>
    <row r="12" spans="1:2" x14ac:dyDescent="0.25">
      <c r="A12" s="27" t="s">
        <v>36</v>
      </c>
      <c r="B12" s="28">
        <f t="shared" si="0"/>
        <v>0.28886930120953919</v>
      </c>
    </row>
    <row r="13" spans="1:2" x14ac:dyDescent="0.25">
      <c r="A13" s="27" t="s">
        <v>37</v>
      </c>
      <c r="B13" s="28">
        <f t="shared" si="0"/>
        <v>0.28709693596108521</v>
      </c>
    </row>
    <row r="14" spans="1:2" x14ac:dyDescent="0.25">
      <c r="A14" s="27" t="s">
        <v>38</v>
      </c>
      <c r="B14" s="28">
        <f t="shared" si="0"/>
        <v>0.2834537240596236</v>
      </c>
    </row>
    <row r="15" spans="1:2" x14ac:dyDescent="0.25">
      <c r="A15" s="29" t="s">
        <v>39</v>
      </c>
      <c r="B15" s="28">
        <f t="shared" si="0"/>
        <v>0.28420159922461835</v>
      </c>
    </row>
    <row r="16" spans="1:2" x14ac:dyDescent="0.25">
      <c r="A16" s="29" t="s">
        <v>40</v>
      </c>
      <c r="B16" s="28">
        <f t="shared" si="0"/>
        <v>0.27752738199088883</v>
      </c>
    </row>
    <row r="17" spans="1:2" x14ac:dyDescent="0.25">
      <c r="A17" s="29" t="s">
        <v>41</v>
      </c>
      <c r="B17" s="28">
        <f t="shared" si="0"/>
        <v>0.26817380229254434</v>
      </c>
    </row>
    <row r="18" spans="1:2" x14ac:dyDescent="0.25">
      <c r="A18" s="29" t="s">
        <v>42</v>
      </c>
      <c r="B18" s="28">
        <f t="shared" si="0"/>
        <v>0.26697745950881913</v>
      </c>
    </row>
    <row r="19" spans="1:2" x14ac:dyDescent="0.25">
      <c r="A19" s="29" t="s">
        <v>43</v>
      </c>
      <c r="B19" s="30">
        <f t="shared" si="0"/>
        <v>0.25535643356153181</v>
      </c>
    </row>
    <row r="20" spans="1:2" x14ac:dyDescent="0.25">
      <c r="A20" s="29" t="s">
        <v>97</v>
      </c>
      <c r="B20" s="30">
        <f t="shared" si="0"/>
        <v>0.26299153162078642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12106</v>
      </c>
    </row>
    <row r="24" spans="1:2" x14ac:dyDescent="0.25">
      <c r="A24" s="29" t="s">
        <v>34</v>
      </c>
      <c r="B24" s="31">
        <v>12289</v>
      </c>
    </row>
    <row r="25" spans="1:2" x14ac:dyDescent="0.25">
      <c r="A25" s="29" t="s">
        <v>35</v>
      </c>
      <c r="B25" s="31">
        <v>12136</v>
      </c>
    </row>
    <row r="26" spans="1:2" x14ac:dyDescent="0.25">
      <c r="A26" s="29" t="s">
        <v>36</v>
      </c>
      <c r="B26" s="31">
        <v>11798</v>
      </c>
    </row>
    <row r="27" spans="1:2" x14ac:dyDescent="0.25">
      <c r="A27" s="29" t="s">
        <v>37</v>
      </c>
      <c r="B27" s="31">
        <v>11450</v>
      </c>
    </row>
    <row r="28" spans="1:2" x14ac:dyDescent="0.25">
      <c r="A28" s="29" t="s">
        <v>38</v>
      </c>
      <c r="B28" s="31">
        <v>11733</v>
      </c>
    </row>
    <row r="29" spans="1:2" x14ac:dyDescent="0.25">
      <c r="A29" s="29" t="s">
        <v>39</v>
      </c>
      <c r="B29" s="31">
        <v>11729</v>
      </c>
    </row>
    <row r="30" spans="1:2" x14ac:dyDescent="0.25">
      <c r="A30" s="29" t="s">
        <v>40</v>
      </c>
      <c r="B30" s="31">
        <v>11453</v>
      </c>
    </row>
    <row r="31" spans="1:2" x14ac:dyDescent="0.25">
      <c r="A31" s="29" t="s">
        <v>41</v>
      </c>
      <c r="B31" s="31">
        <v>10949</v>
      </c>
    </row>
    <row r="32" spans="1:2" x14ac:dyDescent="0.25">
      <c r="A32" s="29" t="s">
        <v>42</v>
      </c>
      <c r="B32" s="31">
        <v>11110</v>
      </c>
    </row>
    <row r="33" spans="1:2" x14ac:dyDescent="0.25">
      <c r="A33" s="29" t="s">
        <v>43</v>
      </c>
      <c r="B33" s="31">
        <v>10929</v>
      </c>
    </row>
    <row r="34" spans="1:2" x14ac:dyDescent="0.25">
      <c r="A34" s="29" t="s">
        <v>97</v>
      </c>
      <c r="B34" s="31">
        <v>11149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39281</v>
      </c>
    </row>
    <row r="38" spans="1:2" x14ac:dyDescent="0.25">
      <c r="A38" s="29" t="s">
        <v>34</v>
      </c>
      <c r="B38" s="31">
        <v>41429</v>
      </c>
    </row>
    <row r="39" spans="1:2" x14ac:dyDescent="0.25">
      <c r="A39" s="29" t="s">
        <v>35</v>
      </c>
      <c r="B39" s="31">
        <v>40293</v>
      </c>
    </row>
    <row r="40" spans="1:2" x14ac:dyDescent="0.25">
      <c r="A40" s="29" t="s">
        <v>36</v>
      </c>
      <c r="B40" s="31">
        <v>40842</v>
      </c>
    </row>
    <row r="41" spans="1:2" x14ac:dyDescent="0.25">
      <c r="A41" s="29" t="s">
        <v>37</v>
      </c>
      <c r="B41" s="31">
        <v>39882</v>
      </c>
    </row>
    <row r="42" spans="1:2" x14ac:dyDescent="0.25">
      <c r="A42" s="29" t="s">
        <v>38</v>
      </c>
      <c r="B42" s="31">
        <v>41393</v>
      </c>
    </row>
    <row r="43" spans="1:2" x14ac:dyDescent="0.25">
      <c r="A43" s="29" t="s">
        <v>39</v>
      </c>
      <c r="B43" s="31">
        <v>41270</v>
      </c>
    </row>
    <row r="44" spans="1:2" x14ac:dyDescent="0.25">
      <c r="A44" s="29" t="s">
        <v>40</v>
      </c>
      <c r="B44" s="31">
        <v>41268</v>
      </c>
    </row>
    <row r="45" spans="1:2" x14ac:dyDescent="0.25">
      <c r="A45" s="29" t="s">
        <v>41</v>
      </c>
      <c r="B45" s="31">
        <v>40828</v>
      </c>
    </row>
    <row r="46" spans="1:2" x14ac:dyDescent="0.25">
      <c r="A46" s="29" t="s">
        <v>42</v>
      </c>
      <c r="B46" s="31">
        <v>41614</v>
      </c>
    </row>
    <row r="47" spans="1:2" x14ac:dyDescent="0.25">
      <c r="A47" s="29" t="s">
        <v>43</v>
      </c>
      <c r="B47" s="31">
        <v>42799</v>
      </c>
    </row>
    <row r="48" spans="1:2" x14ac:dyDescent="0.25">
      <c r="A48" s="29" t="s">
        <v>97</v>
      </c>
      <c r="B48" s="31">
        <v>42393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B48" sqref="B48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137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0.33958267132718989</v>
      </c>
    </row>
    <row r="10" spans="1:2" x14ac:dyDescent="0.25">
      <c r="A10" s="27" t="s">
        <v>34</v>
      </c>
      <c r="B10" s="28">
        <f t="shared" si="0"/>
        <v>0.33985985160758453</v>
      </c>
    </row>
    <row r="11" spans="1:2" x14ac:dyDescent="0.25">
      <c r="A11" s="27" t="s">
        <v>35</v>
      </c>
      <c r="B11" s="28">
        <f t="shared" si="0"/>
        <v>0.34048983845752995</v>
      </c>
    </row>
    <row r="12" spans="1:2" x14ac:dyDescent="0.25">
      <c r="A12" s="27" t="s">
        <v>36</v>
      </c>
      <c r="B12" s="28">
        <f t="shared" si="0"/>
        <v>0.33916716958358478</v>
      </c>
    </row>
    <row r="13" spans="1:2" x14ac:dyDescent="0.25">
      <c r="A13" s="27" t="s">
        <v>37</v>
      </c>
      <c r="B13" s="28">
        <f t="shared" si="0"/>
        <v>0.33889575607746186</v>
      </c>
    </row>
    <row r="14" spans="1:2" x14ac:dyDescent="0.25">
      <c r="A14" s="27" t="s">
        <v>38</v>
      </c>
      <c r="B14" s="28">
        <f t="shared" si="0"/>
        <v>0.33856235107227961</v>
      </c>
    </row>
    <row r="15" spans="1:2" x14ac:dyDescent="0.25">
      <c r="A15" s="29" t="s">
        <v>39</v>
      </c>
      <c r="B15" s="28">
        <f t="shared" si="0"/>
        <v>0.33282046350610633</v>
      </c>
    </row>
    <row r="16" spans="1:2" x14ac:dyDescent="0.25">
      <c r="A16" s="29" t="s">
        <v>40</v>
      </c>
      <c r="B16" s="28">
        <f t="shared" si="0"/>
        <v>0.32988094085761299</v>
      </c>
    </row>
    <row r="17" spans="1:4" x14ac:dyDescent="0.25">
      <c r="A17" s="29" t="s">
        <v>41</v>
      </c>
      <c r="B17" s="28">
        <f t="shared" si="0"/>
        <v>0.32387730553327987</v>
      </c>
    </row>
    <row r="18" spans="1:4" x14ac:dyDescent="0.25">
      <c r="A18" s="29" t="s">
        <v>42</v>
      </c>
      <c r="B18" s="28">
        <f t="shared" si="0"/>
        <v>0.31558301461214083</v>
      </c>
    </row>
    <row r="19" spans="1:4" x14ac:dyDescent="0.25">
      <c r="A19" s="29" t="s">
        <v>43</v>
      </c>
      <c r="B19" s="28">
        <f t="shared" si="0"/>
        <v>0.31900749063670414</v>
      </c>
    </row>
    <row r="20" spans="1:4" x14ac:dyDescent="0.25">
      <c r="A20" s="29" t="s">
        <v>97</v>
      </c>
      <c r="B20" s="28">
        <f t="shared" si="0"/>
        <v>0.30706870983687595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66" t="s">
        <v>136</v>
      </c>
    </row>
    <row r="23" spans="1:4" x14ac:dyDescent="0.25">
      <c r="A23" s="29" t="s">
        <v>33</v>
      </c>
      <c r="B23" s="31">
        <v>3206</v>
      </c>
    </row>
    <row r="24" spans="1:4" x14ac:dyDescent="0.25">
      <c r="A24" s="29" t="s">
        <v>34</v>
      </c>
      <c r="B24" s="31">
        <v>3298</v>
      </c>
    </row>
    <row r="25" spans="1:4" x14ac:dyDescent="0.25">
      <c r="A25" s="29" t="s">
        <v>35</v>
      </c>
      <c r="B25" s="31">
        <v>3267</v>
      </c>
    </row>
    <row r="26" spans="1:4" x14ac:dyDescent="0.25">
      <c r="A26" s="29" t="s">
        <v>36</v>
      </c>
      <c r="B26" s="31">
        <v>3372</v>
      </c>
    </row>
    <row r="27" spans="1:4" x14ac:dyDescent="0.25">
      <c r="A27" s="29" t="s">
        <v>37</v>
      </c>
      <c r="B27" s="31">
        <v>3290</v>
      </c>
    </row>
    <row r="28" spans="1:4" x14ac:dyDescent="0.25">
      <c r="A28" s="29" t="s">
        <v>38</v>
      </c>
      <c r="B28" s="31">
        <v>3410</v>
      </c>
    </row>
    <row r="29" spans="1:4" x14ac:dyDescent="0.25">
      <c r="A29" s="29" t="s">
        <v>39</v>
      </c>
      <c r="B29" s="31">
        <v>3461</v>
      </c>
    </row>
    <row r="30" spans="1:4" x14ac:dyDescent="0.25">
      <c r="A30" s="29" t="s">
        <v>40</v>
      </c>
      <c r="B30" s="31">
        <v>3408</v>
      </c>
    </row>
    <row r="31" spans="1:4" x14ac:dyDescent="0.25">
      <c r="A31" s="29" t="s">
        <v>41</v>
      </c>
      <c r="B31" s="31">
        <v>3231</v>
      </c>
    </row>
    <row r="32" spans="1:4" x14ac:dyDescent="0.25">
      <c r="A32" s="29" t="s">
        <v>42</v>
      </c>
      <c r="B32" s="31">
        <v>3218</v>
      </c>
    </row>
    <row r="33" spans="1:2" x14ac:dyDescent="0.25">
      <c r="A33" s="29" t="s">
        <v>43</v>
      </c>
      <c r="B33" s="31">
        <v>3407</v>
      </c>
    </row>
    <row r="34" spans="1:2" x14ac:dyDescent="0.25">
      <c r="A34" s="29" t="s">
        <v>97</v>
      </c>
      <c r="B34" s="31">
        <v>3106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9441</v>
      </c>
    </row>
    <row r="38" spans="1:2" x14ac:dyDescent="0.25">
      <c r="A38" s="29" t="s">
        <v>34</v>
      </c>
      <c r="B38" s="31">
        <v>9704</v>
      </c>
    </row>
    <row r="39" spans="1:2" x14ac:dyDescent="0.25">
      <c r="A39" s="29" t="s">
        <v>35</v>
      </c>
      <c r="B39" s="31">
        <v>9595</v>
      </c>
    </row>
    <row r="40" spans="1:2" x14ac:dyDescent="0.25">
      <c r="A40" s="29" t="s">
        <v>36</v>
      </c>
      <c r="B40" s="31">
        <v>9942</v>
      </c>
    </row>
    <row r="41" spans="1:2" x14ac:dyDescent="0.25">
      <c r="A41" s="29" t="s">
        <v>37</v>
      </c>
      <c r="B41" s="31">
        <v>9708</v>
      </c>
    </row>
    <row r="42" spans="1:2" x14ac:dyDescent="0.25">
      <c r="A42" s="29" t="s">
        <v>38</v>
      </c>
      <c r="B42" s="31">
        <v>10072</v>
      </c>
    </row>
    <row r="43" spans="1:2" x14ac:dyDescent="0.25">
      <c r="A43" s="29" t="s">
        <v>39</v>
      </c>
      <c r="B43" s="31">
        <v>10399</v>
      </c>
    </row>
    <row r="44" spans="1:2" x14ac:dyDescent="0.25">
      <c r="A44" s="29" t="s">
        <v>40</v>
      </c>
      <c r="B44" s="31">
        <v>10331</v>
      </c>
    </row>
    <row r="45" spans="1:2" x14ac:dyDescent="0.25">
      <c r="A45" s="29" t="s">
        <v>41</v>
      </c>
      <c r="B45" s="31">
        <v>9976</v>
      </c>
    </row>
    <row r="46" spans="1:2" x14ac:dyDescent="0.25">
      <c r="A46" s="29" t="s">
        <v>42</v>
      </c>
      <c r="B46" s="31">
        <v>10197</v>
      </c>
    </row>
    <row r="47" spans="1:2" x14ac:dyDescent="0.25">
      <c r="A47" s="29" t="s">
        <v>43</v>
      </c>
      <c r="B47" s="31">
        <v>10680</v>
      </c>
    </row>
    <row r="48" spans="1:2" x14ac:dyDescent="0.25">
      <c r="A48" s="29" t="s">
        <v>97</v>
      </c>
      <c r="B48" s="31">
        <v>10115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topLeftCell="A5"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139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0.31652976861545068</v>
      </c>
    </row>
    <row r="10" spans="1:2" x14ac:dyDescent="0.25">
      <c r="A10" s="27" t="s">
        <v>34</v>
      </c>
      <c r="B10" s="28">
        <f t="shared" si="0"/>
        <v>0.30539728581788045</v>
      </c>
    </row>
    <row r="11" spans="1:2" x14ac:dyDescent="0.25">
      <c r="A11" s="27" t="s">
        <v>35</v>
      </c>
      <c r="B11" s="28">
        <f t="shared" si="0"/>
        <v>0.30901011831468495</v>
      </c>
    </row>
    <row r="12" spans="1:2" x14ac:dyDescent="0.25">
      <c r="A12" s="27" t="s">
        <v>36</v>
      </c>
      <c r="B12" s="28">
        <f t="shared" si="0"/>
        <v>0.30318792810423856</v>
      </c>
    </row>
    <row r="13" spans="1:2" x14ac:dyDescent="0.25">
      <c r="A13" s="27" t="s">
        <v>37</v>
      </c>
      <c r="B13" s="28">
        <f t="shared" si="0"/>
        <v>0.30334468039120333</v>
      </c>
    </row>
    <row r="14" spans="1:2" x14ac:dyDescent="0.25">
      <c r="A14" s="27" t="s">
        <v>38</v>
      </c>
      <c r="B14" s="28">
        <f t="shared" si="0"/>
        <v>0.29650407771024884</v>
      </c>
    </row>
    <row r="15" spans="1:2" x14ac:dyDescent="0.25">
      <c r="A15" s="29" t="s">
        <v>39</v>
      </c>
      <c r="B15" s="28">
        <f t="shared" si="0"/>
        <v>0.29259507024134207</v>
      </c>
    </row>
    <row r="16" spans="1:2" x14ac:dyDescent="0.25">
      <c r="A16" s="29" t="s">
        <v>40</v>
      </c>
      <c r="B16" s="28">
        <f t="shared" si="0"/>
        <v>0.29560517997348834</v>
      </c>
    </row>
    <row r="17" spans="1:2" x14ac:dyDescent="0.25">
      <c r="A17" s="29" t="s">
        <v>41</v>
      </c>
      <c r="B17" s="28">
        <f t="shared" si="0"/>
        <v>0.29323968393327482</v>
      </c>
    </row>
    <row r="18" spans="1:2" x14ac:dyDescent="0.25">
      <c r="A18" s="29" t="s">
        <v>42</v>
      </c>
      <c r="B18" s="28">
        <f t="shared" si="0"/>
        <v>0.28529649052037109</v>
      </c>
    </row>
    <row r="19" spans="1:2" x14ac:dyDescent="0.25">
      <c r="A19" s="29" t="s">
        <v>43</v>
      </c>
      <c r="B19" s="30">
        <f t="shared" si="0"/>
        <v>0.28282629061683351</v>
      </c>
    </row>
    <row r="20" spans="1:2" x14ac:dyDescent="0.25">
      <c r="A20" s="29" t="s">
        <v>97</v>
      </c>
      <c r="B20" s="30">
        <f t="shared" si="0"/>
        <v>0.27479716024340772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5896</v>
      </c>
    </row>
    <row r="24" spans="1:2" x14ac:dyDescent="0.25">
      <c r="A24" s="29" t="s">
        <v>34</v>
      </c>
      <c r="B24" s="31">
        <v>5896</v>
      </c>
    </row>
    <row r="25" spans="1:2" x14ac:dyDescent="0.25">
      <c r="A25" s="29" t="s">
        <v>35</v>
      </c>
      <c r="B25" s="31">
        <v>5772</v>
      </c>
    </row>
    <row r="26" spans="1:2" x14ac:dyDescent="0.25">
      <c r="A26" s="29" t="s">
        <v>36</v>
      </c>
      <c r="B26" s="31">
        <v>5887</v>
      </c>
    </row>
    <row r="27" spans="1:2" x14ac:dyDescent="0.25">
      <c r="A27" s="29" t="s">
        <v>37</v>
      </c>
      <c r="B27" s="31">
        <v>5614</v>
      </c>
    </row>
    <row r="28" spans="1:2" x14ac:dyDescent="0.25">
      <c r="A28" s="29" t="s">
        <v>38</v>
      </c>
      <c r="B28" s="31">
        <v>5708</v>
      </c>
    </row>
    <row r="29" spans="1:2" x14ac:dyDescent="0.25">
      <c r="A29" s="29" t="s">
        <v>39</v>
      </c>
      <c r="B29" s="31">
        <v>5686</v>
      </c>
    </row>
    <row r="30" spans="1:2" x14ac:dyDescent="0.25">
      <c r="A30" s="29" t="s">
        <v>40</v>
      </c>
      <c r="B30" s="31">
        <v>5798</v>
      </c>
    </row>
    <row r="31" spans="1:2" x14ac:dyDescent="0.25">
      <c r="A31" s="29" t="s">
        <v>41</v>
      </c>
      <c r="B31" s="31">
        <v>5678</v>
      </c>
    </row>
    <row r="32" spans="1:2" x14ac:dyDescent="0.25">
      <c r="A32" s="29" t="s">
        <v>42</v>
      </c>
      <c r="B32" s="31">
        <v>5658</v>
      </c>
    </row>
    <row r="33" spans="1:2" x14ac:dyDescent="0.25">
      <c r="A33" s="29" t="s">
        <v>43</v>
      </c>
      <c r="B33" s="31">
        <v>5736</v>
      </c>
    </row>
    <row r="34" spans="1:2" x14ac:dyDescent="0.25">
      <c r="A34" s="29" t="s">
        <v>97</v>
      </c>
      <c r="B34" s="31">
        <v>5419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18627</v>
      </c>
    </row>
    <row r="38" spans="1:2" x14ac:dyDescent="0.25">
      <c r="A38" s="29" t="s">
        <v>34</v>
      </c>
      <c r="B38" s="31">
        <v>19306</v>
      </c>
    </row>
    <row r="39" spans="1:2" x14ac:dyDescent="0.25">
      <c r="A39" s="29" t="s">
        <v>35</v>
      </c>
      <c r="B39" s="31">
        <v>18679</v>
      </c>
    </row>
    <row r="40" spans="1:2" x14ac:dyDescent="0.25">
      <c r="A40" s="29" t="s">
        <v>36</v>
      </c>
      <c r="B40" s="31">
        <v>19417</v>
      </c>
    </row>
    <row r="41" spans="1:2" x14ac:dyDescent="0.25">
      <c r="A41" s="29" t="s">
        <v>37</v>
      </c>
      <c r="B41" s="31">
        <v>18507</v>
      </c>
    </row>
    <row r="42" spans="1:2" x14ac:dyDescent="0.25">
      <c r="A42" s="29" t="s">
        <v>38</v>
      </c>
      <c r="B42" s="31">
        <v>19251</v>
      </c>
    </row>
    <row r="43" spans="1:2" x14ac:dyDescent="0.25">
      <c r="A43" s="29" t="s">
        <v>39</v>
      </c>
      <c r="B43" s="31">
        <v>19433</v>
      </c>
    </row>
    <row r="44" spans="1:2" x14ac:dyDescent="0.25">
      <c r="A44" s="29" t="s">
        <v>40</v>
      </c>
      <c r="B44" s="31">
        <v>19614</v>
      </c>
    </row>
    <row r="45" spans="1:2" x14ac:dyDescent="0.25">
      <c r="A45" s="29" t="s">
        <v>41</v>
      </c>
      <c r="B45" s="31">
        <v>19363</v>
      </c>
    </row>
    <row r="46" spans="1:2" x14ac:dyDescent="0.25">
      <c r="A46" s="29" t="s">
        <v>42</v>
      </c>
      <c r="B46" s="31">
        <v>19832</v>
      </c>
    </row>
    <row r="47" spans="1:2" x14ac:dyDescent="0.25">
      <c r="A47" s="29" t="s">
        <v>43</v>
      </c>
      <c r="B47" s="31">
        <v>20281</v>
      </c>
    </row>
    <row r="48" spans="1:2" x14ac:dyDescent="0.25">
      <c r="A48" s="29" t="s">
        <v>97</v>
      </c>
      <c r="B48" s="31">
        <v>19720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5:B48"/>
  <sheetViews>
    <sheetView workbookViewId="0">
      <selection activeCell="B48" sqref="B48"/>
    </sheetView>
  </sheetViews>
  <sheetFormatPr baseColWidth="10" defaultRowHeight="15" x14ac:dyDescent="0.25"/>
  <cols>
    <col min="1" max="1" width="15" customWidth="1"/>
    <col min="2" max="2" width="34.7109375" customWidth="1"/>
    <col min="3" max="3" width="17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140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0.35383846619151565</v>
      </c>
    </row>
    <row r="10" spans="1:2" x14ac:dyDescent="0.25">
      <c r="A10" s="27" t="s">
        <v>34</v>
      </c>
      <c r="B10" s="28">
        <f t="shared" si="0"/>
        <v>0.35759328032701077</v>
      </c>
    </row>
    <row r="11" spans="1:2" x14ac:dyDescent="0.25">
      <c r="A11" s="27" t="s">
        <v>35</v>
      </c>
      <c r="B11" s="28">
        <f t="shared" si="0"/>
        <v>0.35701816097344902</v>
      </c>
    </row>
    <row r="12" spans="1:2" x14ac:dyDescent="0.25">
      <c r="A12" s="27" t="s">
        <v>36</v>
      </c>
      <c r="B12" s="28">
        <f t="shared" si="0"/>
        <v>0.34666998011928429</v>
      </c>
    </row>
    <row r="13" spans="1:2" x14ac:dyDescent="0.25">
      <c r="A13" s="27" t="s">
        <v>37</v>
      </c>
      <c r="B13" s="28">
        <f t="shared" si="0"/>
        <v>0.33895097098706217</v>
      </c>
    </row>
    <row r="14" spans="1:2" x14ac:dyDescent="0.25">
      <c r="A14" s="27" t="s">
        <v>38</v>
      </c>
      <c r="B14" s="28">
        <f t="shared" si="0"/>
        <v>0.33636886742888594</v>
      </c>
    </row>
    <row r="15" spans="1:2" x14ac:dyDescent="0.25">
      <c r="A15" s="29" t="s">
        <v>39</v>
      </c>
      <c r="B15" s="28">
        <f t="shared" si="0"/>
        <v>0.33053745725055544</v>
      </c>
    </row>
    <row r="16" spans="1:2" x14ac:dyDescent="0.25">
      <c r="A16" s="29" t="s">
        <v>40</v>
      </c>
      <c r="B16" s="28">
        <f t="shared" si="0"/>
        <v>0.32658101534239742</v>
      </c>
    </row>
    <row r="17" spans="1:2" x14ac:dyDescent="0.25">
      <c r="A17" s="29" t="s">
        <v>41</v>
      </c>
      <c r="B17" s="28">
        <f t="shared" si="0"/>
        <v>0.33641506142689825</v>
      </c>
    </row>
    <row r="18" spans="1:2" x14ac:dyDescent="0.25">
      <c r="A18" s="29" t="s">
        <v>42</v>
      </c>
      <c r="B18" s="28">
        <f t="shared" si="0"/>
        <v>0.32340394233598119</v>
      </c>
    </row>
    <row r="19" spans="1:2" x14ac:dyDescent="0.25">
      <c r="A19" s="29" t="s">
        <v>43</v>
      </c>
      <c r="B19" s="30">
        <f t="shared" si="0"/>
        <v>0.32167931352386353</v>
      </c>
    </row>
    <row r="20" spans="1:2" x14ac:dyDescent="0.25">
      <c r="A20" s="29" t="s">
        <v>97</v>
      </c>
      <c r="B20" s="30">
        <f t="shared" si="0"/>
        <v>0.31318640637725509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13454</v>
      </c>
    </row>
    <row r="24" spans="1:2" x14ac:dyDescent="0.25">
      <c r="A24" s="29" t="s">
        <v>34</v>
      </c>
      <c r="B24" s="31">
        <v>14347</v>
      </c>
    </row>
    <row r="25" spans="1:2" x14ac:dyDescent="0.25">
      <c r="A25" s="29" t="s">
        <v>35</v>
      </c>
      <c r="B25" s="31">
        <v>13702</v>
      </c>
    </row>
    <row r="26" spans="1:2" x14ac:dyDescent="0.25">
      <c r="A26" s="29" t="s">
        <v>36</v>
      </c>
      <c r="B26" s="31">
        <v>13950</v>
      </c>
    </row>
    <row r="27" spans="1:2" x14ac:dyDescent="0.25">
      <c r="A27" s="29" t="s">
        <v>37</v>
      </c>
      <c r="B27" s="31">
        <v>13073</v>
      </c>
    </row>
    <row r="28" spans="1:2" x14ac:dyDescent="0.25">
      <c r="A28" s="29" t="s">
        <v>38</v>
      </c>
      <c r="B28" s="31">
        <v>13445</v>
      </c>
    </row>
    <row r="29" spans="1:2" x14ac:dyDescent="0.25">
      <c r="A29" s="29" t="s">
        <v>39</v>
      </c>
      <c r="B29" s="31">
        <v>13241</v>
      </c>
    </row>
    <row r="30" spans="1:2" x14ac:dyDescent="0.25">
      <c r="A30" s="29" t="s">
        <v>40</v>
      </c>
      <c r="B30" s="31">
        <v>13091</v>
      </c>
    </row>
    <row r="31" spans="1:2" x14ac:dyDescent="0.25">
      <c r="A31" s="29" t="s">
        <v>41</v>
      </c>
      <c r="B31" s="31">
        <v>13500</v>
      </c>
    </row>
    <row r="32" spans="1:2" x14ac:dyDescent="0.25">
      <c r="A32" s="29" t="s">
        <v>42</v>
      </c>
      <c r="B32" s="31">
        <v>13191</v>
      </c>
    </row>
    <row r="33" spans="1:2" x14ac:dyDescent="0.25">
      <c r="A33" s="29" t="s">
        <v>43</v>
      </c>
      <c r="B33" s="31">
        <v>13608</v>
      </c>
    </row>
    <row r="34" spans="1:2" x14ac:dyDescent="0.25">
      <c r="A34" s="29" t="s">
        <v>97</v>
      </c>
      <c r="B34" s="31">
        <v>12690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38023</v>
      </c>
    </row>
    <row r="38" spans="1:2" x14ac:dyDescent="0.25">
      <c r="A38" s="29" t="s">
        <v>34</v>
      </c>
      <c r="B38" s="31">
        <v>40121</v>
      </c>
    </row>
    <row r="39" spans="1:2" x14ac:dyDescent="0.25">
      <c r="A39" s="29" t="s">
        <v>35</v>
      </c>
      <c r="B39" s="31">
        <v>38379</v>
      </c>
    </row>
    <row r="40" spans="1:2" x14ac:dyDescent="0.25">
      <c r="A40" s="29" t="s">
        <v>36</v>
      </c>
      <c r="B40" s="31">
        <v>40240</v>
      </c>
    </row>
    <row r="41" spans="1:2" x14ac:dyDescent="0.25">
      <c r="A41" s="29" t="s">
        <v>37</v>
      </c>
      <c r="B41" s="31">
        <v>38569</v>
      </c>
    </row>
    <row r="42" spans="1:2" x14ac:dyDescent="0.25">
      <c r="A42" s="29" t="s">
        <v>38</v>
      </c>
      <c r="B42" s="31">
        <v>39971</v>
      </c>
    </row>
    <row r="43" spans="1:2" x14ac:dyDescent="0.25">
      <c r="A43" s="29" t="s">
        <v>39</v>
      </c>
      <c r="B43" s="31">
        <v>40059</v>
      </c>
    </row>
    <row r="44" spans="1:2" x14ac:dyDescent="0.25">
      <c r="A44" s="29" t="s">
        <v>40</v>
      </c>
      <c r="B44" s="31">
        <v>40085</v>
      </c>
    </row>
    <row r="45" spans="1:2" x14ac:dyDescent="0.25">
      <c r="A45" s="29" t="s">
        <v>41</v>
      </c>
      <c r="B45" s="31">
        <v>40129</v>
      </c>
    </row>
    <row r="46" spans="1:2" x14ac:dyDescent="0.25">
      <c r="A46" s="29" t="s">
        <v>42</v>
      </c>
      <c r="B46" s="31">
        <v>40788</v>
      </c>
    </row>
    <row r="47" spans="1:2" x14ac:dyDescent="0.25">
      <c r="A47" s="29" t="s">
        <v>43</v>
      </c>
      <c r="B47" s="31">
        <v>42303</v>
      </c>
    </row>
    <row r="48" spans="1:2" x14ac:dyDescent="0.25">
      <c r="A48" s="29" t="s">
        <v>97</v>
      </c>
      <c r="B48" s="31">
        <v>40519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scale="65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L47"/>
  <sheetViews>
    <sheetView workbookViewId="0">
      <selection activeCell="C2" sqref="C2:L2"/>
    </sheetView>
  </sheetViews>
  <sheetFormatPr baseColWidth="10" defaultRowHeight="15" x14ac:dyDescent="0.25"/>
  <cols>
    <col min="1" max="1" width="41.140625" bestFit="1" customWidth="1"/>
    <col min="2" max="2" width="20.140625" bestFit="1" customWidth="1"/>
    <col min="4" max="4" width="11.42578125" customWidth="1"/>
  </cols>
  <sheetData>
    <row r="2" spans="1:12" x14ac:dyDescent="0.25">
      <c r="C2" s="73" t="s">
        <v>99</v>
      </c>
      <c r="D2" s="73"/>
      <c r="E2" s="73"/>
      <c r="F2" s="73"/>
      <c r="G2" s="73"/>
      <c r="H2" s="73"/>
      <c r="I2" s="73"/>
      <c r="J2" s="73"/>
      <c r="K2" s="73"/>
      <c r="L2" s="73"/>
    </row>
    <row r="3" spans="1:12" x14ac:dyDescent="0.25">
      <c r="C3" s="64" t="s">
        <v>93</v>
      </c>
    </row>
    <row r="4" spans="1:12" x14ac:dyDescent="0.25">
      <c r="C4" s="73" t="s">
        <v>100</v>
      </c>
      <c r="D4" s="73"/>
      <c r="E4" s="73"/>
      <c r="F4" s="73"/>
      <c r="G4" s="73"/>
      <c r="H4" s="73"/>
      <c r="I4" s="73"/>
      <c r="J4" s="73"/>
      <c r="K4" s="73"/>
      <c r="L4" s="73"/>
    </row>
    <row r="5" spans="1:12" x14ac:dyDescent="0.25">
      <c r="A5" s="14" t="s">
        <v>95</v>
      </c>
      <c r="C5" s="73" t="s">
        <v>111</v>
      </c>
      <c r="D5" s="73"/>
      <c r="E5" s="73"/>
      <c r="F5" s="73"/>
      <c r="G5" s="73"/>
      <c r="H5" s="73"/>
      <c r="I5" s="73"/>
      <c r="J5" s="73"/>
      <c r="K5" s="73"/>
      <c r="L5" s="73"/>
    </row>
    <row r="6" spans="1:12" x14ac:dyDescent="0.25">
      <c r="A6" s="53" t="s">
        <v>91</v>
      </c>
    </row>
    <row r="7" spans="1:12" x14ac:dyDescent="0.25">
      <c r="A7" s="53" t="s">
        <v>63</v>
      </c>
      <c r="B7" s="54" t="s">
        <v>92</v>
      </c>
      <c r="C7" s="54" t="s">
        <v>35</v>
      </c>
      <c r="D7" s="54" t="s">
        <v>36</v>
      </c>
      <c r="E7" s="54" t="s">
        <v>37</v>
      </c>
      <c r="F7" s="54" t="s">
        <v>38</v>
      </c>
      <c r="G7" s="54" t="s">
        <v>39</v>
      </c>
      <c r="H7" s="54" t="s">
        <v>40</v>
      </c>
      <c r="I7" s="54" t="s">
        <v>41</v>
      </c>
      <c r="J7" s="54" t="s">
        <v>42</v>
      </c>
      <c r="K7" s="54" t="s">
        <v>43</v>
      </c>
      <c r="L7" s="54" t="s">
        <v>97</v>
      </c>
    </row>
    <row r="8" spans="1:12" x14ac:dyDescent="0.25">
      <c r="A8" s="56" t="s">
        <v>87</v>
      </c>
      <c r="B8" s="25">
        <v>37225</v>
      </c>
      <c r="C8" s="25">
        <v>34250</v>
      </c>
      <c r="D8" s="25">
        <v>34750</v>
      </c>
      <c r="E8" s="25">
        <v>32900</v>
      </c>
      <c r="F8" s="25">
        <v>33034</v>
      </c>
      <c r="G8" s="25">
        <v>31833</v>
      </c>
      <c r="H8" s="25">
        <v>31157</v>
      </c>
      <c r="I8" s="25">
        <v>30161</v>
      </c>
      <c r="J8" s="25">
        <v>28855</v>
      </c>
      <c r="K8" s="25">
        <v>29520</v>
      </c>
      <c r="L8" s="59">
        <v>27850</v>
      </c>
    </row>
    <row r="9" spans="1:12" x14ac:dyDescent="0.25">
      <c r="A9" s="56" t="s">
        <v>84</v>
      </c>
      <c r="B9" s="25">
        <v>16742</v>
      </c>
      <c r="C9" s="25">
        <v>16728</v>
      </c>
      <c r="D9" s="25">
        <v>17600</v>
      </c>
      <c r="E9" s="25">
        <v>17142</v>
      </c>
      <c r="F9" s="25">
        <v>18305</v>
      </c>
      <c r="G9" s="25">
        <v>19143</v>
      </c>
      <c r="H9" s="25">
        <v>19483</v>
      </c>
      <c r="I9" s="25">
        <v>20531</v>
      </c>
      <c r="J9" s="25">
        <v>20466</v>
      </c>
      <c r="K9" s="25">
        <v>21567</v>
      </c>
      <c r="L9" s="59">
        <v>20914</v>
      </c>
    </row>
    <row r="10" spans="1:12" x14ac:dyDescent="0.25">
      <c r="A10" s="56" t="s">
        <v>83</v>
      </c>
      <c r="B10" s="25">
        <v>19863</v>
      </c>
      <c r="C10" s="25">
        <v>19123</v>
      </c>
      <c r="D10" s="25">
        <v>19846</v>
      </c>
      <c r="E10" s="25">
        <v>18895</v>
      </c>
      <c r="F10" s="25">
        <v>20092</v>
      </c>
      <c r="G10" s="25">
        <v>20241</v>
      </c>
      <c r="H10" s="25">
        <v>17592</v>
      </c>
      <c r="I10" s="25">
        <v>16038</v>
      </c>
      <c r="J10" s="25">
        <v>17089</v>
      </c>
      <c r="K10" s="25">
        <v>18453</v>
      </c>
      <c r="L10" s="59">
        <v>16888</v>
      </c>
    </row>
    <row r="11" spans="1:12" x14ac:dyDescent="0.25">
      <c r="A11" s="56" t="s">
        <v>82</v>
      </c>
      <c r="B11" s="25">
        <v>15273</v>
      </c>
      <c r="C11" s="25">
        <v>15344</v>
      </c>
      <c r="D11" s="25">
        <v>15744</v>
      </c>
      <c r="E11" s="25">
        <v>15064</v>
      </c>
      <c r="F11" s="25">
        <v>15628</v>
      </c>
      <c r="G11" s="25">
        <v>15495</v>
      </c>
      <c r="H11" s="25">
        <v>16177</v>
      </c>
      <c r="I11" s="25">
        <v>16584</v>
      </c>
      <c r="J11" s="25">
        <v>16736</v>
      </c>
      <c r="K11" s="25">
        <v>17107</v>
      </c>
      <c r="L11" s="59">
        <v>16877</v>
      </c>
    </row>
    <row r="12" spans="1:12" x14ac:dyDescent="0.25">
      <c r="A12" s="56" t="s">
        <v>88</v>
      </c>
      <c r="B12" s="25">
        <v>25080</v>
      </c>
      <c r="C12" s="25">
        <v>23496</v>
      </c>
      <c r="D12" s="25">
        <v>23569</v>
      </c>
      <c r="E12" s="25">
        <v>22028</v>
      </c>
      <c r="F12" s="25">
        <v>21594</v>
      </c>
      <c r="G12" s="25">
        <v>20433</v>
      </c>
      <c r="H12" s="25">
        <v>19437</v>
      </c>
      <c r="I12" s="25">
        <v>18684</v>
      </c>
      <c r="J12" s="25">
        <v>18101</v>
      </c>
      <c r="K12" s="25">
        <v>17644</v>
      </c>
      <c r="L12" s="59">
        <v>16536</v>
      </c>
    </row>
    <row r="13" spans="1:12" x14ac:dyDescent="0.25">
      <c r="A13" s="56" t="s">
        <v>89</v>
      </c>
      <c r="B13" s="25">
        <v>6228</v>
      </c>
      <c r="C13" s="25">
        <v>6206</v>
      </c>
      <c r="D13" s="25">
        <v>6661</v>
      </c>
      <c r="E13" s="25">
        <v>6676</v>
      </c>
      <c r="F13" s="25">
        <v>7486</v>
      </c>
      <c r="G13" s="25">
        <v>7654</v>
      </c>
      <c r="H13" s="25">
        <v>8233</v>
      </c>
      <c r="I13" s="25">
        <v>9474</v>
      </c>
      <c r="J13" s="25">
        <v>9669</v>
      </c>
      <c r="K13" s="25">
        <v>10273</v>
      </c>
      <c r="L13" s="59">
        <v>11243</v>
      </c>
    </row>
    <row r="14" spans="1:12" x14ac:dyDescent="0.25">
      <c r="A14" s="56" t="s">
        <v>86</v>
      </c>
      <c r="B14" s="25">
        <v>4110</v>
      </c>
      <c r="C14" s="25">
        <v>4024</v>
      </c>
      <c r="D14" s="25">
        <v>4112</v>
      </c>
      <c r="E14" s="25">
        <v>3906</v>
      </c>
      <c r="F14" s="25">
        <v>3906</v>
      </c>
      <c r="G14" s="25">
        <v>4026</v>
      </c>
      <c r="H14" s="25">
        <v>4093</v>
      </c>
      <c r="I14" s="25">
        <v>3948</v>
      </c>
      <c r="J14" s="25">
        <v>3990</v>
      </c>
      <c r="K14" s="25">
        <v>4166</v>
      </c>
      <c r="L14" s="59">
        <v>4170</v>
      </c>
    </row>
    <row r="15" spans="1:12" x14ac:dyDescent="0.25">
      <c r="A15" s="56" t="s">
        <v>90</v>
      </c>
      <c r="B15" s="25">
        <v>3513</v>
      </c>
      <c r="C15" s="25">
        <v>3130</v>
      </c>
      <c r="D15" s="25">
        <v>3029</v>
      </c>
      <c r="E15" s="25">
        <v>2798</v>
      </c>
      <c r="F15" s="25">
        <v>2715</v>
      </c>
      <c r="G15" s="25">
        <v>2609</v>
      </c>
      <c r="H15" s="25">
        <v>2126</v>
      </c>
      <c r="I15" s="25">
        <v>1897</v>
      </c>
      <c r="J15" s="25">
        <v>1717</v>
      </c>
      <c r="K15" s="25">
        <v>1790</v>
      </c>
      <c r="L15" s="59">
        <v>1563</v>
      </c>
    </row>
    <row r="16" spans="1:12" x14ac:dyDescent="0.25">
      <c r="A16" s="56" t="s">
        <v>81</v>
      </c>
      <c r="B16" s="25">
        <v>1749</v>
      </c>
      <c r="C16" s="25">
        <v>1566</v>
      </c>
      <c r="D16" s="25">
        <v>1596</v>
      </c>
      <c r="E16" s="25">
        <v>1351</v>
      </c>
      <c r="F16" s="25">
        <v>1366</v>
      </c>
      <c r="G16" s="25">
        <v>1359</v>
      </c>
      <c r="H16" s="25">
        <v>1759</v>
      </c>
      <c r="I16" s="25">
        <v>1811</v>
      </c>
      <c r="J16" s="25">
        <v>1704</v>
      </c>
      <c r="K16" s="25">
        <v>1577</v>
      </c>
      <c r="L16" s="59">
        <v>1443</v>
      </c>
    </row>
    <row r="17" spans="1:12" x14ac:dyDescent="0.25">
      <c r="L17" s="57"/>
    </row>
    <row r="18" spans="1:12" x14ac:dyDescent="0.25">
      <c r="A18" s="74"/>
    </row>
    <row r="19" spans="1:12" x14ac:dyDescent="0.25">
      <c r="A19" s="74"/>
    </row>
    <row r="20" spans="1:12" x14ac:dyDescent="0.25">
      <c r="A20" s="60"/>
    </row>
    <row r="21" spans="1:12" x14ac:dyDescent="0.25">
      <c r="A21" s="55" t="s">
        <v>29</v>
      </c>
      <c r="B21" s="54" t="s">
        <v>85</v>
      </c>
    </row>
    <row r="22" spans="1:12" x14ac:dyDescent="0.25">
      <c r="A22" s="56" t="s">
        <v>87</v>
      </c>
      <c r="B22" s="25">
        <v>16257</v>
      </c>
    </row>
    <row r="23" spans="1:12" x14ac:dyDescent="0.25">
      <c r="A23" s="56" t="s">
        <v>84</v>
      </c>
      <c r="B23" s="25">
        <v>11806</v>
      </c>
    </row>
    <row r="24" spans="1:12" x14ac:dyDescent="0.25">
      <c r="A24" s="56" t="s">
        <v>83</v>
      </c>
      <c r="B24" s="25">
        <v>10752</v>
      </c>
    </row>
    <row r="25" spans="1:12" x14ac:dyDescent="0.25">
      <c r="A25" s="56" t="s">
        <v>82</v>
      </c>
      <c r="B25" s="25">
        <v>7208</v>
      </c>
    </row>
    <row r="26" spans="1:12" x14ac:dyDescent="0.25">
      <c r="A26" s="56" t="s">
        <v>89</v>
      </c>
      <c r="B26" s="25">
        <v>7595</v>
      </c>
    </row>
    <row r="27" spans="1:12" x14ac:dyDescent="0.25">
      <c r="A27" s="56" t="s">
        <v>88</v>
      </c>
      <c r="B27" s="25">
        <v>6803</v>
      </c>
    </row>
    <row r="28" spans="1:12" x14ac:dyDescent="0.25">
      <c r="A28" s="56" t="s">
        <v>86</v>
      </c>
      <c r="B28" s="25">
        <v>1545</v>
      </c>
    </row>
    <row r="29" spans="1:12" x14ac:dyDescent="0.25">
      <c r="A29" s="56" t="s">
        <v>81</v>
      </c>
      <c r="B29" s="25">
        <v>1034</v>
      </c>
    </row>
    <row r="30" spans="1:12" x14ac:dyDescent="0.25">
      <c r="A30" s="56" t="s">
        <v>90</v>
      </c>
      <c r="B30" s="25">
        <v>997</v>
      </c>
    </row>
    <row r="31" spans="1:12" x14ac:dyDescent="0.25">
      <c r="B31" s="57"/>
    </row>
    <row r="33" spans="1:2" x14ac:dyDescent="0.25">
      <c r="A33" s="55" t="s">
        <v>30</v>
      </c>
      <c r="B33" s="54" t="s">
        <v>85</v>
      </c>
    </row>
    <row r="34" spans="1:2" x14ac:dyDescent="0.25">
      <c r="A34" s="56" t="s">
        <v>87</v>
      </c>
      <c r="B34" s="25">
        <v>11593</v>
      </c>
    </row>
    <row r="35" spans="1:2" x14ac:dyDescent="0.25">
      <c r="A35" s="56" t="s">
        <v>88</v>
      </c>
      <c r="B35" s="25">
        <v>9733</v>
      </c>
    </row>
    <row r="36" spans="1:2" x14ac:dyDescent="0.25">
      <c r="A36" s="56" t="s">
        <v>82</v>
      </c>
      <c r="B36" s="25">
        <v>9669</v>
      </c>
    </row>
    <row r="37" spans="1:2" x14ac:dyDescent="0.25">
      <c r="A37" s="56" t="s">
        <v>84</v>
      </c>
      <c r="B37" s="25">
        <v>9108</v>
      </c>
    </row>
    <row r="38" spans="1:2" x14ac:dyDescent="0.25">
      <c r="A38" s="56" t="s">
        <v>83</v>
      </c>
      <c r="B38" s="25">
        <v>6136</v>
      </c>
    </row>
    <row r="39" spans="1:2" x14ac:dyDescent="0.25">
      <c r="A39" s="56" t="s">
        <v>89</v>
      </c>
      <c r="B39" s="25">
        <v>3648</v>
      </c>
    </row>
    <row r="40" spans="1:2" x14ac:dyDescent="0.25">
      <c r="A40" s="56" t="s">
        <v>86</v>
      </c>
      <c r="B40" s="25">
        <v>2625</v>
      </c>
    </row>
    <row r="41" spans="1:2" x14ac:dyDescent="0.25">
      <c r="A41" s="56" t="s">
        <v>90</v>
      </c>
      <c r="B41" s="25">
        <v>566</v>
      </c>
    </row>
    <row r="42" spans="1:2" x14ac:dyDescent="0.25">
      <c r="A42" s="56" t="s">
        <v>81</v>
      </c>
      <c r="B42" s="25">
        <v>409</v>
      </c>
    </row>
    <row r="43" spans="1:2" x14ac:dyDescent="0.25">
      <c r="B43" s="57"/>
    </row>
    <row r="47" spans="1:2" ht="42.75" customHeight="1" x14ac:dyDescent="0.25"/>
  </sheetData>
  <sortState ref="A33:B41">
    <sortCondition descending="1" ref="B33"/>
  </sortState>
  <mergeCells count="4">
    <mergeCell ref="C2:L2"/>
    <mergeCell ref="A18:A19"/>
    <mergeCell ref="C4:L4"/>
    <mergeCell ref="C5:L5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D36"/>
  <sheetViews>
    <sheetView workbookViewId="0">
      <selection activeCell="D3" sqref="D3"/>
    </sheetView>
  </sheetViews>
  <sheetFormatPr baseColWidth="10" defaultRowHeight="15" x14ac:dyDescent="0.25"/>
  <cols>
    <col min="2" max="2" width="28" customWidth="1"/>
  </cols>
  <sheetData>
    <row r="3" spans="1:4" x14ac:dyDescent="0.25">
      <c r="D3" s="4" t="s">
        <v>94</v>
      </c>
    </row>
    <row r="5" spans="1:4" x14ac:dyDescent="0.25">
      <c r="A5" s="14" t="s">
        <v>95</v>
      </c>
    </row>
    <row r="7" spans="1:4" ht="32.25" customHeight="1" x14ac:dyDescent="0.25">
      <c r="A7" s="75" t="s">
        <v>32</v>
      </c>
      <c r="B7" s="76"/>
    </row>
    <row r="8" spans="1:4" x14ac:dyDescent="0.25">
      <c r="A8" s="27" t="s">
        <v>33</v>
      </c>
      <c r="B8" s="28">
        <f>125797/368618</f>
        <v>0.34126656864287691</v>
      </c>
    </row>
    <row r="9" spans="1:4" x14ac:dyDescent="0.25">
      <c r="A9" s="27" t="s">
        <v>34</v>
      </c>
      <c r="B9" s="28">
        <f>129783/384828</f>
        <v>0.33724936854906606</v>
      </c>
    </row>
    <row r="10" spans="1:4" x14ac:dyDescent="0.25">
      <c r="A10" s="27" t="s">
        <v>35</v>
      </c>
      <c r="B10" s="28">
        <f>123867/371934</f>
        <v>0.33303489328751873</v>
      </c>
    </row>
    <row r="11" spans="1:4" x14ac:dyDescent="0.25">
      <c r="A11" s="27" t="s">
        <v>36</v>
      </c>
      <c r="B11" s="28">
        <f>126907/387355</f>
        <v>0.32762453046946599</v>
      </c>
    </row>
    <row r="12" spans="1:4" x14ac:dyDescent="0.25">
      <c r="A12" s="27" t="s">
        <v>37</v>
      </c>
      <c r="B12" s="28">
        <f>120760/371478</f>
        <v>0.32507981630136912</v>
      </c>
    </row>
    <row r="13" spans="1:4" x14ac:dyDescent="0.25">
      <c r="A13" s="27" t="s">
        <v>38</v>
      </c>
      <c r="B13" s="28">
        <f>124126/385361</f>
        <v>0.32210317079310047</v>
      </c>
    </row>
    <row r="14" spans="1:4" x14ac:dyDescent="0.25">
      <c r="A14" s="29" t="s">
        <v>39</v>
      </c>
      <c r="B14" s="30">
        <f>122793/386324</f>
        <v>0.31784978411902964</v>
      </c>
    </row>
    <row r="15" spans="1:4" x14ac:dyDescent="0.25">
      <c r="A15" s="29" t="s">
        <v>40</v>
      </c>
      <c r="B15" s="30">
        <f>120057/384933</f>
        <v>0.3118906407089026</v>
      </c>
    </row>
    <row r="16" spans="1:4" x14ac:dyDescent="0.25">
      <c r="A16" s="29" t="s">
        <v>41</v>
      </c>
      <c r="B16" s="30">
        <f>119128/382047</f>
        <v>0.31181503846385394</v>
      </c>
    </row>
    <row r="17" spans="1:4" x14ac:dyDescent="0.25">
      <c r="A17" s="29" t="s">
        <v>42</v>
      </c>
      <c r="B17" s="30">
        <f>118327/387911</f>
        <v>0.30503646454985811</v>
      </c>
    </row>
    <row r="18" spans="1:4" x14ac:dyDescent="0.25">
      <c r="A18" s="29" t="s">
        <v>43</v>
      </c>
      <c r="B18" s="30">
        <v>0.30299999999999999</v>
      </c>
    </row>
    <row r="19" spans="1:4" x14ac:dyDescent="0.25">
      <c r="A19" s="29" t="s">
        <v>97</v>
      </c>
      <c r="B19" s="30">
        <v>0.3009</v>
      </c>
    </row>
    <row r="20" spans="1:4" x14ac:dyDescent="0.25">
      <c r="A20" s="17"/>
      <c r="B20" s="17"/>
    </row>
    <row r="21" spans="1:4" x14ac:dyDescent="0.25">
      <c r="A21" s="17"/>
      <c r="B21" s="17"/>
    </row>
    <row r="22" spans="1:4" x14ac:dyDescent="0.25">
      <c r="A22" s="17"/>
      <c r="B22" s="17"/>
      <c r="D22" s="4" t="s">
        <v>98</v>
      </c>
    </row>
    <row r="23" spans="1:4" x14ac:dyDescent="0.25">
      <c r="A23" s="17"/>
      <c r="B23" s="17"/>
    </row>
    <row r="24" spans="1:4" x14ac:dyDescent="0.25">
      <c r="A24" s="77" t="s">
        <v>44</v>
      </c>
      <c r="B24" s="78"/>
    </row>
    <row r="25" spans="1:4" x14ac:dyDescent="0.25">
      <c r="A25" s="29" t="s">
        <v>33</v>
      </c>
      <c r="B25" s="31">
        <v>125797</v>
      </c>
    </row>
    <row r="26" spans="1:4" x14ac:dyDescent="0.25">
      <c r="A26" s="29" t="s">
        <v>34</v>
      </c>
      <c r="B26" s="31">
        <v>129783</v>
      </c>
    </row>
    <row r="27" spans="1:4" x14ac:dyDescent="0.25">
      <c r="A27" s="29" t="s">
        <v>35</v>
      </c>
      <c r="B27" s="31">
        <v>123867</v>
      </c>
    </row>
    <row r="28" spans="1:4" x14ac:dyDescent="0.25">
      <c r="A28" s="29" t="s">
        <v>36</v>
      </c>
      <c r="B28" s="31">
        <v>126907</v>
      </c>
    </row>
    <row r="29" spans="1:4" x14ac:dyDescent="0.25">
      <c r="A29" s="29" t="s">
        <v>37</v>
      </c>
      <c r="B29" s="31">
        <v>120760</v>
      </c>
    </row>
    <row r="30" spans="1:4" x14ac:dyDescent="0.25">
      <c r="A30" s="29" t="s">
        <v>38</v>
      </c>
      <c r="B30" s="31">
        <v>124126</v>
      </c>
    </row>
    <row r="31" spans="1:4" x14ac:dyDescent="0.25">
      <c r="A31" s="29" t="s">
        <v>39</v>
      </c>
      <c r="B31" s="31">
        <v>122793</v>
      </c>
    </row>
    <row r="32" spans="1:4" x14ac:dyDescent="0.25">
      <c r="A32" s="29" t="s">
        <v>40</v>
      </c>
      <c r="B32" s="31">
        <v>120057</v>
      </c>
    </row>
    <row r="33" spans="1:2" x14ac:dyDescent="0.25">
      <c r="A33" s="29" t="s">
        <v>41</v>
      </c>
      <c r="B33" s="31">
        <v>119128</v>
      </c>
    </row>
    <row r="34" spans="1:2" x14ac:dyDescent="0.25">
      <c r="A34" s="29" t="s">
        <v>42</v>
      </c>
      <c r="B34" s="31">
        <v>118327</v>
      </c>
    </row>
    <row r="35" spans="1:2" x14ac:dyDescent="0.25">
      <c r="A35" s="29" t="s">
        <v>43</v>
      </c>
      <c r="B35" s="31">
        <v>122097</v>
      </c>
    </row>
    <row r="36" spans="1:2" x14ac:dyDescent="0.25">
      <c r="A36" s="29" t="s">
        <v>97</v>
      </c>
      <c r="B36" s="31">
        <v>117484</v>
      </c>
    </row>
  </sheetData>
  <mergeCells count="2">
    <mergeCell ref="A7:B7"/>
    <mergeCell ref="A24:B24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3"/>
  <sheetViews>
    <sheetView topLeftCell="A55" workbookViewId="0">
      <selection activeCell="C66" sqref="C66"/>
    </sheetView>
  </sheetViews>
  <sheetFormatPr baseColWidth="10" defaultRowHeight="15" x14ac:dyDescent="0.25"/>
  <cols>
    <col min="1" max="1" width="38" customWidth="1"/>
    <col min="5" max="5" width="30.42578125" bestFit="1" customWidth="1"/>
  </cols>
  <sheetData>
    <row r="1" spans="1:5" s="10" customFormat="1" x14ac:dyDescent="0.25"/>
    <row r="2" spans="1:5" s="10" customFormat="1" x14ac:dyDescent="0.25">
      <c r="E2" s="11" t="s">
        <v>22</v>
      </c>
    </row>
    <row r="3" spans="1:5" s="10" customFormat="1" x14ac:dyDescent="0.25">
      <c r="E3" s="13" t="s">
        <v>23</v>
      </c>
    </row>
    <row r="4" spans="1:5" s="10" customFormat="1" x14ac:dyDescent="0.25"/>
    <row r="5" spans="1:5" x14ac:dyDescent="0.25">
      <c r="A5" s="14" t="s">
        <v>95</v>
      </c>
      <c r="E5" s="4" t="s">
        <v>101</v>
      </c>
    </row>
    <row r="6" spans="1:5" x14ac:dyDescent="0.25">
      <c r="E6" s="4" t="s">
        <v>102</v>
      </c>
    </row>
    <row r="7" spans="1:5" x14ac:dyDescent="0.25">
      <c r="A7" s="79" t="s">
        <v>26</v>
      </c>
      <c r="B7" s="80"/>
      <c r="C7" s="32">
        <f>B9/B8</f>
        <v>0.30091773197513438</v>
      </c>
    </row>
    <row r="8" spans="1:5" x14ac:dyDescent="0.25">
      <c r="A8" s="41" t="s">
        <v>1</v>
      </c>
      <c r="B8" s="42">
        <v>390419</v>
      </c>
      <c r="C8" s="17"/>
    </row>
    <row r="9" spans="1:5" ht="30" x14ac:dyDescent="0.25">
      <c r="A9" s="41" t="s">
        <v>2</v>
      </c>
      <c r="B9" s="42">
        <v>117484</v>
      </c>
      <c r="C9" s="17"/>
    </row>
    <row r="10" spans="1:5" x14ac:dyDescent="0.25">
      <c r="A10" s="17"/>
      <c r="B10" s="17"/>
      <c r="C10" s="17"/>
    </row>
    <row r="11" spans="1:5" x14ac:dyDescent="0.25">
      <c r="A11" s="81" t="s">
        <v>24</v>
      </c>
      <c r="B11" s="81"/>
      <c r="C11" s="81"/>
    </row>
    <row r="12" spans="1:5" x14ac:dyDescent="0.25">
      <c r="A12" s="79" t="s">
        <v>13</v>
      </c>
      <c r="B12" s="80"/>
      <c r="C12" s="33">
        <f>B14/B13</f>
        <v>0.33726546840600663</v>
      </c>
    </row>
    <row r="13" spans="1:5" x14ac:dyDescent="0.25">
      <c r="A13" s="41" t="s">
        <v>1</v>
      </c>
      <c r="B13" s="42">
        <v>30433</v>
      </c>
      <c r="C13" s="30"/>
    </row>
    <row r="14" spans="1:5" ht="30" x14ac:dyDescent="0.25">
      <c r="A14" s="41" t="s">
        <v>2</v>
      </c>
      <c r="B14" s="42">
        <v>10264</v>
      </c>
      <c r="C14" s="30"/>
    </row>
    <row r="15" spans="1:5" x14ac:dyDescent="0.25">
      <c r="A15" s="79" t="s">
        <v>0</v>
      </c>
      <c r="B15" s="80"/>
      <c r="C15" s="33">
        <f>B17/B16</f>
        <v>0.32994367483635256</v>
      </c>
    </row>
    <row r="16" spans="1:5" x14ac:dyDescent="0.25">
      <c r="A16" s="43" t="s">
        <v>1</v>
      </c>
      <c r="B16" s="44">
        <v>65690</v>
      </c>
      <c r="C16" s="30"/>
    </row>
    <row r="17" spans="1:3" ht="30" x14ac:dyDescent="0.25">
      <c r="A17" s="41" t="s">
        <v>2</v>
      </c>
      <c r="B17" s="42">
        <v>21674</v>
      </c>
      <c r="C17" s="30"/>
    </row>
    <row r="18" spans="1:3" x14ac:dyDescent="0.25">
      <c r="A18" s="79" t="s">
        <v>4</v>
      </c>
      <c r="B18" s="80"/>
      <c r="C18" s="33">
        <f>B20/B19</f>
        <v>0.32809306712781011</v>
      </c>
    </row>
    <row r="19" spans="1:3" x14ac:dyDescent="0.25">
      <c r="A19" s="41" t="s">
        <v>1</v>
      </c>
      <c r="B19" s="42">
        <v>12722</v>
      </c>
      <c r="C19" s="30"/>
    </row>
    <row r="20" spans="1:3" ht="30" x14ac:dyDescent="0.25">
      <c r="A20" s="41" t="s">
        <v>2</v>
      </c>
      <c r="B20" s="42">
        <v>4174</v>
      </c>
      <c r="C20" s="34"/>
    </row>
    <row r="21" spans="1:3" x14ac:dyDescent="0.25">
      <c r="A21" s="79" t="s">
        <v>19</v>
      </c>
      <c r="B21" s="80"/>
      <c r="C21" s="33">
        <f>B23/B22</f>
        <v>0.32768361581920902</v>
      </c>
    </row>
    <row r="22" spans="1:3" x14ac:dyDescent="0.25">
      <c r="A22" s="41" t="s">
        <v>1</v>
      </c>
      <c r="B22" s="45">
        <v>531</v>
      </c>
      <c r="C22" s="30"/>
    </row>
    <row r="23" spans="1:3" ht="30" x14ac:dyDescent="0.25">
      <c r="A23" s="41" t="s">
        <v>2</v>
      </c>
      <c r="B23" s="45">
        <v>174</v>
      </c>
      <c r="C23" s="30"/>
    </row>
    <row r="24" spans="1:3" x14ac:dyDescent="0.25">
      <c r="A24" s="79" t="s">
        <v>18</v>
      </c>
      <c r="B24" s="80"/>
      <c r="C24" s="33">
        <f>B26/B25</f>
        <v>0.31940090560780215</v>
      </c>
    </row>
    <row r="25" spans="1:3" x14ac:dyDescent="0.25">
      <c r="A25" s="41" t="s">
        <v>1</v>
      </c>
      <c r="B25" s="42">
        <v>2871</v>
      </c>
      <c r="C25" s="30"/>
    </row>
    <row r="26" spans="1:3" ht="30" x14ac:dyDescent="0.25">
      <c r="A26" s="41" t="s">
        <v>2</v>
      </c>
      <c r="B26" s="45">
        <v>917</v>
      </c>
      <c r="C26" s="30"/>
    </row>
    <row r="27" spans="1:3" x14ac:dyDescent="0.25">
      <c r="A27" s="79" t="s">
        <v>3</v>
      </c>
      <c r="B27" s="80"/>
      <c r="C27" s="33">
        <f>B29/B28</f>
        <v>0.31565940238148732</v>
      </c>
    </row>
    <row r="28" spans="1:3" x14ac:dyDescent="0.25">
      <c r="A28" s="41" t="s">
        <v>1</v>
      </c>
      <c r="B28" s="42">
        <v>13353</v>
      </c>
      <c r="C28" s="30"/>
    </row>
    <row r="29" spans="1:3" ht="30" x14ac:dyDescent="0.25">
      <c r="A29" s="41" t="s">
        <v>2</v>
      </c>
      <c r="B29" s="42">
        <v>4215</v>
      </c>
      <c r="C29" s="30"/>
    </row>
    <row r="30" spans="1:3" x14ac:dyDescent="0.25">
      <c r="A30" s="79" t="s">
        <v>11</v>
      </c>
      <c r="B30" s="80"/>
      <c r="C30" s="33">
        <f>B32/B31</f>
        <v>0.31318640637725509</v>
      </c>
    </row>
    <row r="31" spans="1:3" x14ac:dyDescent="0.25">
      <c r="A31" s="41" t="s">
        <v>1</v>
      </c>
      <c r="B31" s="42">
        <v>40519</v>
      </c>
      <c r="C31" s="30"/>
    </row>
    <row r="32" spans="1:3" ht="30" x14ac:dyDescent="0.25">
      <c r="A32" s="41" t="s">
        <v>2</v>
      </c>
      <c r="B32" s="42">
        <v>12690</v>
      </c>
      <c r="C32" s="30"/>
    </row>
    <row r="33" spans="1:3" x14ac:dyDescent="0.25">
      <c r="A33" s="79" t="s">
        <v>12</v>
      </c>
      <c r="B33" s="80"/>
      <c r="C33" s="33">
        <f>B35/B34</f>
        <v>0.3097890066105225</v>
      </c>
    </row>
    <row r="34" spans="1:3" x14ac:dyDescent="0.25">
      <c r="A34" s="41" t="s">
        <v>1</v>
      </c>
      <c r="B34" s="42">
        <v>11043</v>
      </c>
      <c r="C34" s="30"/>
    </row>
    <row r="35" spans="1:3" ht="30" x14ac:dyDescent="0.25">
      <c r="A35" s="41" t="s">
        <v>2</v>
      </c>
      <c r="B35" s="42">
        <v>3421</v>
      </c>
      <c r="C35" s="30"/>
    </row>
    <row r="36" spans="1:3" x14ac:dyDescent="0.25">
      <c r="A36" s="79" t="s">
        <v>15</v>
      </c>
      <c r="B36" s="80"/>
      <c r="C36" s="33">
        <f>B38/B37</f>
        <v>0.30706870983687595</v>
      </c>
    </row>
    <row r="37" spans="1:3" x14ac:dyDescent="0.25">
      <c r="A37" s="41" t="s">
        <v>1</v>
      </c>
      <c r="B37" s="42">
        <v>10115</v>
      </c>
      <c r="C37" s="30"/>
    </row>
    <row r="38" spans="1:3" ht="30" x14ac:dyDescent="0.25">
      <c r="A38" s="41" t="s">
        <v>2</v>
      </c>
      <c r="B38" s="42">
        <v>3106</v>
      </c>
      <c r="C38" s="30"/>
    </row>
    <row r="39" spans="1:3" x14ac:dyDescent="0.25">
      <c r="A39" s="79" t="s">
        <v>5</v>
      </c>
      <c r="B39" s="80"/>
      <c r="C39" s="33">
        <f>B41/B40</f>
        <v>0.30626631853785902</v>
      </c>
    </row>
    <row r="40" spans="1:3" x14ac:dyDescent="0.25">
      <c r="A40" s="41" t="s">
        <v>1</v>
      </c>
      <c r="B40" s="42">
        <v>7660</v>
      </c>
      <c r="C40" s="30"/>
    </row>
    <row r="41" spans="1:3" ht="30" x14ac:dyDescent="0.25">
      <c r="A41" s="41" t="s">
        <v>2</v>
      </c>
      <c r="B41" s="42">
        <v>2346</v>
      </c>
      <c r="C41" s="30"/>
    </row>
    <row r="42" spans="1:3" x14ac:dyDescent="0.25">
      <c r="A42" s="79" t="s">
        <v>20</v>
      </c>
      <c r="B42" s="80"/>
      <c r="C42" s="33">
        <f>B44/B43</f>
        <v>0.30151843817787416</v>
      </c>
    </row>
    <row r="43" spans="1:3" x14ac:dyDescent="0.25">
      <c r="A43" s="41" t="s">
        <v>1</v>
      </c>
      <c r="B43" s="45">
        <v>461</v>
      </c>
      <c r="C43" s="30"/>
    </row>
    <row r="44" spans="1:3" ht="30" x14ac:dyDescent="0.25">
      <c r="A44" s="41" t="s">
        <v>2</v>
      </c>
      <c r="B44" s="45">
        <v>139</v>
      </c>
      <c r="C44" s="30"/>
    </row>
    <row r="45" spans="1:3" x14ac:dyDescent="0.25">
      <c r="A45" s="79" t="s">
        <v>8</v>
      </c>
      <c r="B45" s="80"/>
      <c r="C45" s="33">
        <f>B47/B46</f>
        <v>0.3013778310975388</v>
      </c>
    </row>
    <row r="46" spans="1:3" x14ac:dyDescent="0.25">
      <c r="A46" s="41" t="s">
        <v>1</v>
      </c>
      <c r="B46" s="42">
        <v>27507</v>
      </c>
      <c r="C46" s="30"/>
    </row>
    <row r="47" spans="1:3" ht="30" x14ac:dyDescent="0.25">
      <c r="A47" s="41" t="s">
        <v>2</v>
      </c>
      <c r="B47" s="42">
        <v>8290</v>
      </c>
      <c r="C47" s="30"/>
    </row>
    <row r="48" spans="1:3" x14ac:dyDescent="0.25">
      <c r="A48" s="79" t="s">
        <v>9</v>
      </c>
      <c r="B48" s="80"/>
      <c r="C48" s="35">
        <f>B50/B49</f>
        <v>0.29756418696510861</v>
      </c>
    </row>
    <row r="49" spans="1:3" x14ac:dyDescent="0.25">
      <c r="A49" s="41" t="s">
        <v>1</v>
      </c>
      <c r="B49" s="42">
        <v>18228</v>
      </c>
      <c r="C49" s="30"/>
    </row>
    <row r="50" spans="1:3" ht="30" x14ac:dyDescent="0.25">
      <c r="A50" s="41" t="s">
        <v>2</v>
      </c>
      <c r="B50" s="42">
        <v>5424</v>
      </c>
      <c r="C50" s="30"/>
    </row>
    <row r="51" spans="1:3" x14ac:dyDescent="0.25">
      <c r="A51" s="79" t="s">
        <v>16</v>
      </c>
      <c r="B51" s="80"/>
      <c r="C51" s="35">
        <f>B53/B52</f>
        <v>0.29532218673680255</v>
      </c>
    </row>
    <row r="52" spans="1:3" x14ac:dyDescent="0.25">
      <c r="A52" s="41" t="s">
        <v>1</v>
      </c>
      <c r="B52" s="42">
        <v>5323</v>
      </c>
      <c r="C52" s="30"/>
    </row>
    <row r="53" spans="1:3" ht="30" x14ac:dyDescent="0.25">
      <c r="A53" s="41" t="s">
        <v>2</v>
      </c>
      <c r="B53" s="42">
        <v>1572</v>
      </c>
      <c r="C53" s="30"/>
    </row>
    <row r="54" spans="1:3" x14ac:dyDescent="0.25">
      <c r="A54" s="79" t="s">
        <v>7</v>
      </c>
      <c r="B54" s="80"/>
      <c r="C54" s="35">
        <f>B56/B55</f>
        <v>0.28181331429591289</v>
      </c>
    </row>
    <row r="55" spans="1:3" x14ac:dyDescent="0.25">
      <c r="A55" s="41" t="s">
        <v>1</v>
      </c>
      <c r="B55" s="42">
        <v>5603</v>
      </c>
      <c r="C55" s="30"/>
    </row>
    <row r="56" spans="1:3" ht="30" x14ac:dyDescent="0.25">
      <c r="A56" s="41" t="s">
        <v>2</v>
      </c>
      <c r="B56" s="42">
        <v>1579</v>
      </c>
      <c r="C56" s="30"/>
    </row>
    <row r="57" spans="1:3" x14ac:dyDescent="0.25">
      <c r="A57" s="79" t="s">
        <v>10</v>
      </c>
      <c r="B57" s="80"/>
      <c r="C57" s="35">
        <f>B59/B58</f>
        <v>0.28000065781900108</v>
      </c>
    </row>
    <row r="58" spans="1:3" x14ac:dyDescent="0.25">
      <c r="A58" s="41" t="s">
        <v>1</v>
      </c>
      <c r="B58" s="42">
        <v>60807</v>
      </c>
      <c r="C58" s="30"/>
    </row>
    <row r="59" spans="1:3" ht="30" x14ac:dyDescent="0.25">
      <c r="A59" s="41" t="s">
        <v>2</v>
      </c>
      <c r="B59" s="42">
        <v>17026</v>
      </c>
      <c r="C59" s="30"/>
    </row>
    <row r="60" spans="1:3" x14ac:dyDescent="0.25">
      <c r="A60" s="79" t="s">
        <v>17</v>
      </c>
      <c r="B60" s="80"/>
      <c r="C60" s="35">
        <f>B62/B61</f>
        <v>0.27479716024340772</v>
      </c>
    </row>
    <row r="61" spans="1:3" x14ac:dyDescent="0.25">
      <c r="A61" s="41" t="s">
        <v>1</v>
      </c>
      <c r="B61" s="42">
        <v>19720</v>
      </c>
      <c r="C61" s="30"/>
    </row>
    <row r="62" spans="1:3" ht="30" x14ac:dyDescent="0.25">
      <c r="A62" s="41" t="s">
        <v>2</v>
      </c>
      <c r="B62" s="42">
        <v>5419</v>
      </c>
      <c r="C62" s="30"/>
    </row>
    <row r="63" spans="1:3" x14ac:dyDescent="0.25">
      <c r="A63" s="79" t="s">
        <v>14</v>
      </c>
      <c r="B63" s="80"/>
      <c r="C63" s="35">
        <f>B65/B64</f>
        <v>0.26299153162078642</v>
      </c>
    </row>
    <row r="64" spans="1:3" x14ac:dyDescent="0.25">
      <c r="A64" s="41" t="s">
        <v>1</v>
      </c>
      <c r="B64" s="42">
        <v>42393</v>
      </c>
      <c r="C64" s="30"/>
    </row>
    <row r="65" spans="1:3" ht="30" x14ac:dyDescent="0.25">
      <c r="A65" s="41" t="s">
        <v>2</v>
      </c>
      <c r="B65" s="42">
        <v>11149</v>
      </c>
      <c r="C65" s="30"/>
    </row>
    <row r="66" spans="1:3" x14ac:dyDescent="0.25">
      <c r="A66" s="79" t="s">
        <v>6</v>
      </c>
      <c r="B66" s="80"/>
      <c r="C66" s="35">
        <f>B68/B67</f>
        <v>0.22847074370457382</v>
      </c>
    </row>
    <row r="67" spans="1:3" x14ac:dyDescent="0.25">
      <c r="A67" s="41" t="s">
        <v>1</v>
      </c>
      <c r="B67" s="42">
        <v>13621</v>
      </c>
      <c r="C67" s="30"/>
    </row>
    <row r="68" spans="1:3" ht="30" x14ac:dyDescent="0.25">
      <c r="A68" s="41" t="s">
        <v>2</v>
      </c>
      <c r="B68" s="42">
        <v>3112</v>
      </c>
      <c r="C68" s="30"/>
    </row>
    <row r="69" spans="1:3" x14ac:dyDescent="0.25">
      <c r="A69" s="37"/>
      <c r="B69" s="38"/>
      <c r="C69" s="36"/>
    </row>
    <row r="70" spans="1:3" x14ac:dyDescent="0.25">
      <c r="A70" s="7"/>
      <c r="B70" s="5"/>
      <c r="C70" s="6"/>
    </row>
    <row r="71" spans="1:3" x14ac:dyDescent="0.25">
      <c r="A71" s="82" t="s">
        <v>21</v>
      </c>
      <c r="B71" s="82"/>
      <c r="C71" s="2">
        <f>B73/B72</f>
        <v>0.4359538207806487</v>
      </c>
    </row>
    <row r="72" spans="1:3" x14ac:dyDescent="0.25">
      <c r="A72" s="8" t="s">
        <v>1</v>
      </c>
      <c r="B72" s="1">
        <v>1819</v>
      </c>
      <c r="C72" s="2"/>
    </row>
    <row r="73" spans="1:3" ht="24" x14ac:dyDescent="0.25">
      <c r="A73" s="8" t="s">
        <v>2</v>
      </c>
      <c r="B73" s="9">
        <v>793</v>
      </c>
      <c r="C73" s="2"/>
    </row>
  </sheetData>
  <mergeCells count="22">
    <mergeCell ref="A71:B71"/>
    <mergeCell ref="A63:B63"/>
    <mergeCell ref="A36:B36"/>
    <mergeCell ref="A51:B51"/>
    <mergeCell ref="A60:B60"/>
    <mergeCell ref="A42:B42"/>
    <mergeCell ref="A66:B66"/>
    <mergeCell ref="A39:B39"/>
    <mergeCell ref="A45:B45"/>
    <mergeCell ref="A48:B48"/>
    <mergeCell ref="A57:B57"/>
    <mergeCell ref="A30:B30"/>
    <mergeCell ref="A33:B33"/>
    <mergeCell ref="A54:B54"/>
    <mergeCell ref="A7:B7"/>
    <mergeCell ref="A11:C11"/>
    <mergeCell ref="A12:B12"/>
    <mergeCell ref="A15:B15"/>
    <mergeCell ref="A27:B27"/>
    <mergeCell ref="A18:B18"/>
    <mergeCell ref="A21:B21"/>
    <mergeCell ref="A24:B24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75"/>
  <sheetViews>
    <sheetView workbookViewId="0">
      <selection activeCell="F6" sqref="F6"/>
    </sheetView>
  </sheetViews>
  <sheetFormatPr baseColWidth="10" defaultRowHeight="15" x14ac:dyDescent="0.25"/>
  <cols>
    <col min="1" max="1" width="36.85546875" customWidth="1"/>
    <col min="4" max="4" width="7.85546875" customWidth="1"/>
    <col min="5" max="5" width="6.42578125" customWidth="1"/>
    <col min="6" max="6" width="30.42578125" bestFit="1" customWidth="1"/>
  </cols>
  <sheetData>
    <row r="1" spans="1:6" s="10" customFormat="1" x14ac:dyDescent="0.25"/>
    <row r="2" spans="1:6" s="10" customFormat="1" x14ac:dyDescent="0.25">
      <c r="F2" s="11" t="s">
        <v>22</v>
      </c>
    </row>
    <row r="3" spans="1:6" s="10" customFormat="1" x14ac:dyDescent="0.25">
      <c r="F3" s="13" t="s">
        <v>23</v>
      </c>
    </row>
    <row r="4" spans="1:6" s="10" customFormat="1" x14ac:dyDescent="0.25">
      <c r="F4" s="4"/>
    </row>
    <row r="5" spans="1:6" s="10" customFormat="1" x14ac:dyDescent="0.25">
      <c r="A5" s="14" t="s">
        <v>95</v>
      </c>
      <c r="F5" s="4" t="s">
        <v>103</v>
      </c>
    </row>
    <row r="6" spans="1:6" x14ac:dyDescent="0.25">
      <c r="F6" s="4" t="s">
        <v>104</v>
      </c>
    </row>
    <row r="7" spans="1:6" x14ac:dyDescent="0.25">
      <c r="A7" s="79" t="s">
        <v>26</v>
      </c>
      <c r="B7" s="80"/>
      <c r="C7" s="30">
        <f>B9/B8</f>
        <v>0.33579242857517644</v>
      </c>
    </row>
    <row r="8" spans="1:6" x14ac:dyDescent="0.25">
      <c r="A8" s="41" t="s">
        <v>1</v>
      </c>
      <c r="B8" s="42">
        <v>190585</v>
      </c>
      <c r="C8" s="30"/>
    </row>
    <row r="9" spans="1:6" ht="30" x14ac:dyDescent="0.25">
      <c r="A9" s="41" t="s">
        <v>2</v>
      </c>
      <c r="B9" s="42">
        <v>63997</v>
      </c>
      <c r="C9" s="34"/>
    </row>
    <row r="10" spans="1:6" x14ac:dyDescent="0.25">
      <c r="A10" s="46"/>
      <c r="B10" s="47"/>
      <c r="C10" s="36"/>
    </row>
    <row r="11" spans="1:6" x14ac:dyDescent="0.25">
      <c r="A11" s="17"/>
      <c r="B11" s="17"/>
      <c r="C11" s="17"/>
    </row>
    <row r="12" spans="1:6" x14ac:dyDescent="0.25">
      <c r="A12" s="17"/>
      <c r="B12" s="17"/>
      <c r="C12" s="17"/>
    </row>
    <row r="13" spans="1:6" x14ac:dyDescent="0.25">
      <c r="A13" s="83" t="s">
        <v>25</v>
      </c>
      <c r="B13" s="84"/>
      <c r="C13" s="84"/>
    </row>
    <row r="14" spans="1:6" x14ac:dyDescent="0.25">
      <c r="A14" s="79" t="s">
        <v>13</v>
      </c>
      <c r="B14" s="80"/>
      <c r="C14" s="33">
        <f>B16/B15</f>
        <v>0.37808327303821615</v>
      </c>
    </row>
    <row r="15" spans="1:6" x14ac:dyDescent="0.25">
      <c r="A15" s="41" t="s">
        <v>1</v>
      </c>
      <c r="B15" s="42">
        <v>15203</v>
      </c>
      <c r="C15" s="30"/>
    </row>
    <row r="16" spans="1:6" ht="30" x14ac:dyDescent="0.25">
      <c r="A16" s="41" t="s">
        <v>2</v>
      </c>
      <c r="B16" s="42">
        <v>5748</v>
      </c>
      <c r="C16" s="30"/>
    </row>
    <row r="17" spans="1:3" x14ac:dyDescent="0.25">
      <c r="A17" s="79" t="s">
        <v>0</v>
      </c>
      <c r="B17" s="80"/>
      <c r="C17" s="33">
        <f>B19/B18</f>
        <v>0.37443656422379828</v>
      </c>
    </row>
    <row r="18" spans="1:3" x14ac:dyDescent="0.25">
      <c r="A18" s="41" t="s">
        <v>1</v>
      </c>
      <c r="B18" s="42">
        <v>31725</v>
      </c>
      <c r="C18" s="30"/>
    </row>
    <row r="19" spans="1:3" ht="30" x14ac:dyDescent="0.25">
      <c r="A19" s="41" t="s">
        <v>2</v>
      </c>
      <c r="B19" s="42">
        <v>11879</v>
      </c>
      <c r="C19" s="30"/>
    </row>
    <row r="20" spans="1:3" x14ac:dyDescent="0.25">
      <c r="A20" s="79" t="s">
        <v>4</v>
      </c>
      <c r="B20" s="80"/>
      <c r="C20" s="12">
        <f>B22/B21</f>
        <v>0.37313432835820898</v>
      </c>
    </row>
    <row r="21" spans="1:3" x14ac:dyDescent="0.25">
      <c r="A21" s="41" t="s">
        <v>1</v>
      </c>
      <c r="B21" s="42">
        <v>6365</v>
      </c>
      <c r="C21" s="30"/>
    </row>
    <row r="22" spans="1:3" ht="30" x14ac:dyDescent="0.25">
      <c r="A22" s="41" t="s">
        <v>2</v>
      </c>
      <c r="B22" s="42">
        <v>2375</v>
      </c>
      <c r="C22" s="30"/>
    </row>
    <row r="23" spans="1:3" x14ac:dyDescent="0.25">
      <c r="A23" s="79" t="s">
        <v>18</v>
      </c>
      <c r="B23" s="80"/>
      <c r="C23" s="33">
        <f>B25/B24</f>
        <v>0.36898779612347454</v>
      </c>
    </row>
    <row r="24" spans="1:3" x14ac:dyDescent="0.25">
      <c r="A24" s="41" t="s">
        <v>1</v>
      </c>
      <c r="B24" s="42">
        <v>1393</v>
      </c>
      <c r="C24" s="30"/>
    </row>
    <row r="25" spans="1:3" ht="30" x14ac:dyDescent="0.25">
      <c r="A25" s="41" t="s">
        <v>2</v>
      </c>
      <c r="B25" s="45">
        <v>514</v>
      </c>
      <c r="C25" s="30"/>
    </row>
    <row r="26" spans="1:3" x14ac:dyDescent="0.25">
      <c r="A26" s="79" t="s">
        <v>19</v>
      </c>
      <c r="B26" s="80"/>
      <c r="C26" s="33">
        <f>B28/B27</f>
        <v>0.36693548387096775</v>
      </c>
    </row>
    <row r="27" spans="1:3" x14ac:dyDescent="0.25">
      <c r="A27" s="41" t="s">
        <v>1</v>
      </c>
      <c r="B27" s="45">
        <v>248</v>
      </c>
      <c r="C27" s="30"/>
    </row>
    <row r="28" spans="1:3" ht="30" x14ac:dyDescent="0.25">
      <c r="A28" s="41" t="s">
        <v>2</v>
      </c>
      <c r="B28" s="45">
        <v>91</v>
      </c>
      <c r="C28" s="30"/>
    </row>
    <row r="29" spans="1:3" x14ac:dyDescent="0.25">
      <c r="A29" s="79" t="s">
        <v>3</v>
      </c>
      <c r="B29" s="80"/>
      <c r="C29" s="33">
        <f>B31/B30</f>
        <v>0.35334158415841582</v>
      </c>
    </row>
    <row r="30" spans="1:3" x14ac:dyDescent="0.25">
      <c r="A30" s="41" t="s">
        <v>1</v>
      </c>
      <c r="B30" s="42">
        <v>6464</v>
      </c>
      <c r="C30" s="30"/>
    </row>
    <row r="31" spans="1:3" ht="30" x14ac:dyDescent="0.25">
      <c r="A31" s="41" t="s">
        <v>2</v>
      </c>
      <c r="B31" s="42">
        <v>2284</v>
      </c>
      <c r="C31" s="30"/>
    </row>
    <row r="32" spans="1:3" x14ac:dyDescent="0.25">
      <c r="A32" s="79" t="s">
        <v>12</v>
      </c>
      <c r="B32" s="80"/>
      <c r="C32" s="33">
        <f>B34/B33</f>
        <v>0.3500931098696462</v>
      </c>
    </row>
    <row r="33" spans="1:3" x14ac:dyDescent="0.25">
      <c r="A33" s="41" t="s">
        <v>1</v>
      </c>
      <c r="B33" s="42">
        <v>5370</v>
      </c>
      <c r="C33" s="30"/>
    </row>
    <row r="34" spans="1:3" ht="30" x14ac:dyDescent="0.25">
      <c r="A34" s="41" t="s">
        <v>2</v>
      </c>
      <c r="B34" s="42">
        <v>1880</v>
      </c>
      <c r="C34" s="30"/>
    </row>
    <row r="35" spans="1:3" x14ac:dyDescent="0.25">
      <c r="A35" s="79" t="s">
        <v>11</v>
      </c>
      <c r="B35" s="80"/>
      <c r="C35" s="33">
        <f>B37/B36</f>
        <v>0.34535325398835148</v>
      </c>
    </row>
    <row r="36" spans="1:3" x14ac:dyDescent="0.25">
      <c r="A36" s="41" t="s">
        <v>1</v>
      </c>
      <c r="B36" s="42">
        <v>19745</v>
      </c>
      <c r="C36" s="30"/>
    </row>
    <row r="37" spans="1:3" ht="30" x14ac:dyDescent="0.25">
      <c r="A37" s="41" t="s">
        <v>2</v>
      </c>
      <c r="B37" s="42">
        <v>6819</v>
      </c>
      <c r="C37" s="30"/>
    </row>
    <row r="38" spans="1:3" x14ac:dyDescent="0.25">
      <c r="A38" s="79" t="s">
        <v>9</v>
      </c>
      <c r="B38" s="80"/>
      <c r="C38" s="33">
        <f>B40/B39</f>
        <v>0.34427724578203373</v>
      </c>
    </row>
    <row r="39" spans="1:3" x14ac:dyDescent="0.25">
      <c r="A39" s="41" t="s">
        <v>1</v>
      </c>
      <c r="B39" s="42">
        <v>8772</v>
      </c>
      <c r="C39" s="30"/>
    </row>
    <row r="40" spans="1:3" ht="30" x14ac:dyDescent="0.25">
      <c r="A40" s="41" t="s">
        <v>2</v>
      </c>
      <c r="B40" s="42">
        <v>3020</v>
      </c>
      <c r="C40" s="30"/>
    </row>
    <row r="41" spans="1:3" x14ac:dyDescent="0.25">
      <c r="A41" s="79" t="s">
        <v>15</v>
      </c>
      <c r="B41" s="80"/>
      <c r="C41" s="33">
        <f>B43/B42</f>
        <v>0.34169215086646282</v>
      </c>
    </row>
    <row r="42" spans="1:3" x14ac:dyDescent="0.25">
      <c r="A42" s="41" t="s">
        <v>1</v>
      </c>
      <c r="B42" s="42">
        <v>4905</v>
      </c>
      <c r="C42" s="30"/>
    </row>
    <row r="43" spans="1:3" ht="30" x14ac:dyDescent="0.25">
      <c r="A43" s="41" t="s">
        <v>2</v>
      </c>
      <c r="B43" s="42">
        <v>1676</v>
      </c>
      <c r="C43" s="30"/>
    </row>
    <row r="44" spans="1:3" x14ac:dyDescent="0.25">
      <c r="A44" s="79" t="s">
        <v>8</v>
      </c>
      <c r="B44" s="80"/>
      <c r="C44" s="33">
        <f>B46/B45</f>
        <v>0.3412941264273453</v>
      </c>
    </row>
    <row r="45" spans="1:3" x14ac:dyDescent="0.25">
      <c r="A45" s="41" t="s">
        <v>1</v>
      </c>
      <c r="B45" s="42">
        <v>13399</v>
      </c>
      <c r="C45" s="30"/>
    </row>
    <row r="46" spans="1:3" ht="30" x14ac:dyDescent="0.25">
      <c r="A46" s="41" t="s">
        <v>2</v>
      </c>
      <c r="B46" s="42">
        <v>4573</v>
      </c>
      <c r="C46" s="30"/>
    </row>
    <row r="47" spans="1:3" x14ac:dyDescent="0.25">
      <c r="A47" s="79" t="s">
        <v>5</v>
      </c>
      <c r="B47" s="80"/>
      <c r="C47" s="33">
        <f>B49/B48</f>
        <v>0.33901918976545842</v>
      </c>
    </row>
    <row r="48" spans="1:3" x14ac:dyDescent="0.25">
      <c r="A48" s="41" t="s">
        <v>1</v>
      </c>
      <c r="B48" s="42">
        <v>3752</v>
      </c>
      <c r="C48" s="30"/>
    </row>
    <row r="49" spans="1:3" ht="30" x14ac:dyDescent="0.25">
      <c r="A49" s="41" t="s">
        <v>2</v>
      </c>
      <c r="B49" s="42">
        <v>1272</v>
      </c>
      <c r="C49" s="30"/>
    </row>
    <row r="50" spans="1:3" x14ac:dyDescent="0.25">
      <c r="A50" s="79" t="s">
        <v>16</v>
      </c>
      <c r="B50" s="80"/>
      <c r="C50" s="35">
        <f>B52/B51</f>
        <v>0.33268933539412676</v>
      </c>
    </row>
    <row r="51" spans="1:3" x14ac:dyDescent="0.25">
      <c r="A51" s="41" t="s">
        <v>1</v>
      </c>
      <c r="B51" s="42">
        <v>2588</v>
      </c>
      <c r="C51" s="30"/>
    </row>
    <row r="52" spans="1:3" ht="30" x14ac:dyDescent="0.25">
      <c r="A52" s="41" t="s">
        <v>2</v>
      </c>
      <c r="B52" s="45">
        <v>861</v>
      </c>
      <c r="C52" s="30"/>
    </row>
    <row r="53" spans="1:3" x14ac:dyDescent="0.25">
      <c r="A53" s="79" t="s">
        <v>20</v>
      </c>
      <c r="B53" s="80"/>
      <c r="C53" s="35">
        <f>B55/B54</f>
        <v>0.32173913043478258</v>
      </c>
    </row>
    <row r="54" spans="1:3" x14ac:dyDescent="0.25">
      <c r="A54" s="41" t="s">
        <v>1</v>
      </c>
      <c r="B54" s="45">
        <v>230</v>
      </c>
      <c r="C54" s="30"/>
    </row>
    <row r="55" spans="1:3" ht="30" x14ac:dyDescent="0.25">
      <c r="A55" s="41" t="s">
        <v>2</v>
      </c>
      <c r="B55" s="45">
        <v>74</v>
      </c>
      <c r="C55" s="30"/>
    </row>
    <row r="56" spans="1:3" x14ac:dyDescent="0.25">
      <c r="A56" s="79" t="s">
        <v>7</v>
      </c>
      <c r="B56" s="80"/>
      <c r="C56" s="35">
        <f>B58/B57</f>
        <v>0.31097560975609756</v>
      </c>
    </row>
    <row r="57" spans="1:3" x14ac:dyDescent="0.25">
      <c r="A57" s="41" t="s">
        <v>1</v>
      </c>
      <c r="B57" s="42">
        <v>2788</v>
      </c>
      <c r="C57" s="30"/>
    </row>
    <row r="58" spans="1:3" ht="30" x14ac:dyDescent="0.25">
      <c r="A58" s="41" t="s">
        <v>2</v>
      </c>
      <c r="B58" s="45">
        <v>867</v>
      </c>
      <c r="C58" s="30"/>
    </row>
    <row r="59" spans="1:3" x14ac:dyDescent="0.25">
      <c r="A59" s="79" t="s">
        <v>10</v>
      </c>
      <c r="B59" s="80"/>
      <c r="C59" s="35">
        <f>B61/B60</f>
        <v>0.30663103390679808</v>
      </c>
    </row>
    <row r="60" spans="1:3" x14ac:dyDescent="0.25">
      <c r="A60" s="41" t="s">
        <v>1</v>
      </c>
      <c r="B60" s="42">
        <v>29935</v>
      </c>
      <c r="C60" s="30"/>
    </row>
    <row r="61" spans="1:3" ht="30" x14ac:dyDescent="0.25">
      <c r="A61" s="41" t="s">
        <v>2</v>
      </c>
      <c r="B61" s="42">
        <v>9179</v>
      </c>
      <c r="C61" s="30"/>
    </row>
    <row r="62" spans="1:3" x14ac:dyDescent="0.25">
      <c r="A62" s="79" t="s">
        <v>14</v>
      </c>
      <c r="B62" s="80"/>
      <c r="C62" s="35">
        <f>B64/B63</f>
        <v>0.2964315819050295</v>
      </c>
    </row>
    <row r="63" spans="1:3" x14ac:dyDescent="0.25">
      <c r="A63" s="41" t="s">
        <v>1</v>
      </c>
      <c r="B63" s="42">
        <v>21354</v>
      </c>
      <c r="C63" s="30"/>
    </row>
    <row r="64" spans="1:3" ht="30" x14ac:dyDescent="0.25">
      <c r="A64" s="41" t="s">
        <v>2</v>
      </c>
      <c r="B64" s="42">
        <v>6330</v>
      </c>
      <c r="C64" s="30"/>
    </row>
    <row r="65" spans="1:3" x14ac:dyDescent="0.25">
      <c r="A65" s="79" t="s">
        <v>17</v>
      </c>
      <c r="B65" s="80"/>
      <c r="C65" s="35">
        <f>B67/B66</f>
        <v>0.29601597813518343</v>
      </c>
    </row>
    <row r="66" spans="1:3" x14ac:dyDescent="0.25">
      <c r="A66" s="41" t="s">
        <v>1</v>
      </c>
      <c r="B66" s="42">
        <v>9513</v>
      </c>
      <c r="C66" s="30"/>
    </row>
    <row r="67" spans="1:3" ht="30" x14ac:dyDescent="0.25">
      <c r="A67" s="41" t="s">
        <v>2</v>
      </c>
      <c r="B67" s="42">
        <v>2816</v>
      </c>
      <c r="C67" s="30"/>
    </row>
    <row r="68" spans="1:3" x14ac:dyDescent="0.25">
      <c r="A68" s="79" t="s">
        <v>6</v>
      </c>
      <c r="B68" s="80"/>
      <c r="C68" s="35">
        <f>B70/B69</f>
        <v>0.24071133693235947</v>
      </c>
    </row>
    <row r="69" spans="1:3" x14ac:dyDescent="0.25">
      <c r="A69" s="41" t="s">
        <v>1</v>
      </c>
      <c r="B69" s="42">
        <v>6298</v>
      </c>
      <c r="C69" s="30"/>
    </row>
    <row r="70" spans="1:3" ht="30" x14ac:dyDescent="0.25">
      <c r="A70" s="41" t="s">
        <v>2</v>
      </c>
      <c r="B70" s="42">
        <v>1516</v>
      </c>
      <c r="C70" s="30"/>
    </row>
    <row r="71" spans="1:3" x14ac:dyDescent="0.25">
      <c r="A71" s="48"/>
      <c r="B71" s="49"/>
      <c r="C71" s="30"/>
    </row>
    <row r="72" spans="1:3" x14ac:dyDescent="0.25">
      <c r="A72" s="48"/>
      <c r="B72" s="49"/>
      <c r="C72" s="30"/>
    </row>
    <row r="73" spans="1:3" x14ac:dyDescent="0.25">
      <c r="A73" s="79" t="s">
        <v>21</v>
      </c>
      <c r="B73" s="80"/>
      <c r="C73" s="35">
        <f>B75/B74</f>
        <v>0.41449814126394052</v>
      </c>
    </row>
    <row r="74" spans="1:3" x14ac:dyDescent="0.25">
      <c r="A74" s="41" t="s">
        <v>1</v>
      </c>
      <c r="B74" s="45">
        <v>538</v>
      </c>
      <c r="C74" s="30"/>
    </row>
    <row r="75" spans="1:3" ht="30" x14ac:dyDescent="0.25">
      <c r="A75" s="41" t="s">
        <v>2</v>
      </c>
      <c r="B75" s="50">
        <v>223</v>
      </c>
      <c r="C75" s="30"/>
    </row>
  </sheetData>
  <mergeCells count="22">
    <mergeCell ref="A35:B35"/>
    <mergeCell ref="A32:B32"/>
    <mergeCell ref="A26:B26"/>
    <mergeCell ref="A73:B73"/>
    <mergeCell ref="A62:B62"/>
    <mergeCell ref="A41:B41"/>
    <mergeCell ref="A50:B50"/>
    <mergeCell ref="A65:B65"/>
    <mergeCell ref="A47:B47"/>
    <mergeCell ref="A68:B68"/>
    <mergeCell ref="A56:B56"/>
    <mergeCell ref="A44:B44"/>
    <mergeCell ref="A38:B38"/>
    <mergeCell ref="A59:B59"/>
    <mergeCell ref="A53:B53"/>
    <mergeCell ref="A7:B7"/>
    <mergeCell ref="A13:C13"/>
    <mergeCell ref="A14:B14"/>
    <mergeCell ref="A17:B17"/>
    <mergeCell ref="A29:B29"/>
    <mergeCell ref="A20:B20"/>
    <mergeCell ref="A23:B23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75"/>
  <sheetViews>
    <sheetView workbookViewId="0">
      <selection activeCell="C7" sqref="C7"/>
    </sheetView>
  </sheetViews>
  <sheetFormatPr baseColWidth="10" defaultRowHeight="15" x14ac:dyDescent="0.25"/>
  <cols>
    <col min="1" max="1" width="43.28515625" customWidth="1"/>
    <col min="4" max="4" width="7.42578125" customWidth="1"/>
    <col min="5" max="5" width="5.7109375" customWidth="1"/>
    <col min="6" max="6" width="30.42578125" bestFit="1" customWidth="1"/>
  </cols>
  <sheetData>
    <row r="2" spans="1:6" x14ac:dyDescent="0.25">
      <c r="F2" s="11" t="s">
        <v>22</v>
      </c>
    </row>
    <row r="3" spans="1:6" x14ac:dyDescent="0.25">
      <c r="F3" s="13" t="s">
        <v>23</v>
      </c>
    </row>
    <row r="4" spans="1:6" x14ac:dyDescent="0.25">
      <c r="F4" s="4"/>
    </row>
    <row r="5" spans="1:6" x14ac:dyDescent="0.25">
      <c r="A5" s="14" t="s">
        <v>95</v>
      </c>
      <c r="F5" s="4" t="s">
        <v>105</v>
      </c>
    </row>
    <row r="6" spans="1:6" x14ac:dyDescent="0.25">
      <c r="F6" s="4" t="s">
        <v>106</v>
      </c>
    </row>
    <row r="7" spans="1:6" x14ac:dyDescent="0.25">
      <c r="A7" s="79" t="s">
        <v>27</v>
      </c>
      <c r="B7" s="80"/>
      <c r="C7" s="30">
        <f>B9/B8</f>
        <v>0.26765715543901436</v>
      </c>
    </row>
    <row r="8" spans="1:6" x14ac:dyDescent="0.25">
      <c r="A8" s="41" t="s">
        <v>1</v>
      </c>
      <c r="B8" s="42">
        <v>199834</v>
      </c>
      <c r="C8" s="17"/>
    </row>
    <row r="9" spans="1:6" ht="30" x14ac:dyDescent="0.25">
      <c r="A9" s="41" t="s">
        <v>2</v>
      </c>
      <c r="B9" s="42">
        <v>53487</v>
      </c>
      <c r="C9" s="17"/>
    </row>
    <row r="10" spans="1:6" x14ac:dyDescent="0.25">
      <c r="A10" s="46"/>
      <c r="B10" s="51"/>
      <c r="C10" s="17"/>
    </row>
    <row r="11" spans="1:6" x14ac:dyDescent="0.25">
      <c r="A11" s="46"/>
      <c r="B11" s="51"/>
      <c r="C11" s="17"/>
    </row>
    <row r="12" spans="1:6" x14ac:dyDescent="0.25">
      <c r="A12" s="46"/>
      <c r="B12" s="51"/>
      <c r="C12" s="17"/>
    </row>
    <row r="13" spans="1:6" x14ac:dyDescent="0.25">
      <c r="A13" s="83" t="s">
        <v>28</v>
      </c>
      <c r="B13" s="84"/>
      <c r="C13" s="84"/>
    </row>
    <row r="14" spans="1:6" x14ac:dyDescent="0.25">
      <c r="A14" s="79" t="s">
        <v>13</v>
      </c>
      <c r="B14" s="80"/>
      <c r="C14" s="33">
        <f>B16/B15</f>
        <v>0.29652002626395274</v>
      </c>
    </row>
    <row r="15" spans="1:6" x14ac:dyDescent="0.25">
      <c r="A15" s="41" t="s">
        <v>1</v>
      </c>
      <c r="B15" s="42">
        <v>15230</v>
      </c>
      <c r="C15" s="30"/>
    </row>
    <row r="16" spans="1:6" ht="30" x14ac:dyDescent="0.25">
      <c r="A16" s="41" t="s">
        <v>2</v>
      </c>
      <c r="B16" s="42">
        <v>4516</v>
      </c>
      <c r="C16" s="30"/>
    </row>
    <row r="17" spans="1:3" x14ac:dyDescent="0.25">
      <c r="A17" s="79" t="s">
        <v>19</v>
      </c>
      <c r="B17" s="80"/>
      <c r="C17" s="33">
        <f>B19/B18</f>
        <v>0.29328621908127206</v>
      </c>
    </row>
    <row r="18" spans="1:3" x14ac:dyDescent="0.25">
      <c r="A18" s="41" t="s">
        <v>1</v>
      </c>
      <c r="B18" s="45">
        <v>283</v>
      </c>
      <c r="C18" s="30"/>
    </row>
    <row r="19" spans="1:3" ht="30" x14ac:dyDescent="0.25">
      <c r="A19" s="41" t="s">
        <v>2</v>
      </c>
      <c r="B19" s="45">
        <v>83</v>
      </c>
      <c r="C19" s="30"/>
    </row>
    <row r="20" spans="1:3" x14ac:dyDescent="0.25">
      <c r="A20" s="79" t="s">
        <v>0</v>
      </c>
      <c r="B20" s="80"/>
      <c r="C20" s="33">
        <f>B22/B21</f>
        <v>0.28838510231120273</v>
      </c>
    </row>
    <row r="21" spans="1:3" x14ac:dyDescent="0.25">
      <c r="A21" s="41" t="s">
        <v>1</v>
      </c>
      <c r="B21" s="42">
        <v>33965</v>
      </c>
      <c r="C21" s="30"/>
    </row>
    <row r="22" spans="1:3" ht="30" x14ac:dyDescent="0.25">
      <c r="A22" s="41" t="s">
        <v>2</v>
      </c>
      <c r="B22" s="42">
        <v>9795</v>
      </c>
      <c r="C22" s="30"/>
    </row>
    <row r="23" spans="1:3" x14ac:dyDescent="0.25">
      <c r="A23" s="79" t="s">
        <v>4</v>
      </c>
      <c r="B23" s="80"/>
      <c r="C23" s="33">
        <f>B25/B24</f>
        <v>0.28299512348592104</v>
      </c>
    </row>
    <row r="24" spans="1:3" x14ac:dyDescent="0.25">
      <c r="A24" s="41" t="s">
        <v>1</v>
      </c>
      <c r="B24" s="42">
        <v>6357</v>
      </c>
      <c r="C24" s="30"/>
    </row>
    <row r="25" spans="1:3" ht="30" x14ac:dyDescent="0.25">
      <c r="A25" s="41" t="s">
        <v>2</v>
      </c>
      <c r="B25" s="42">
        <v>1799</v>
      </c>
      <c r="C25" s="30"/>
    </row>
    <row r="26" spans="1:3" x14ac:dyDescent="0.25">
      <c r="A26" s="79" t="s">
        <v>11</v>
      </c>
      <c r="B26" s="80"/>
      <c r="C26" s="33">
        <f>B28/B27</f>
        <v>0.28261288148647346</v>
      </c>
    </row>
    <row r="27" spans="1:3" x14ac:dyDescent="0.25">
      <c r="A27" s="41" t="s">
        <v>1</v>
      </c>
      <c r="B27" s="42">
        <v>20774</v>
      </c>
      <c r="C27" s="30"/>
    </row>
    <row r="28" spans="1:3" ht="30" x14ac:dyDescent="0.25">
      <c r="A28" s="41" t="s">
        <v>2</v>
      </c>
      <c r="B28" s="42">
        <v>5871</v>
      </c>
      <c r="C28" s="30"/>
    </row>
    <row r="29" spans="1:3" x14ac:dyDescent="0.25">
      <c r="A29" s="79" t="s">
        <v>20</v>
      </c>
      <c r="B29" s="80"/>
      <c r="C29" s="33">
        <f>B31/B30</f>
        <v>0.2813852813852814</v>
      </c>
    </row>
    <row r="30" spans="1:3" x14ac:dyDescent="0.25">
      <c r="A30" s="41" t="s">
        <v>1</v>
      </c>
      <c r="B30" s="45">
        <v>231</v>
      </c>
      <c r="C30" s="30"/>
    </row>
    <row r="31" spans="1:3" ht="30" x14ac:dyDescent="0.25">
      <c r="A31" s="41" t="s">
        <v>2</v>
      </c>
      <c r="B31" s="45">
        <v>65</v>
      </c>
      <c r="C31" s="30"/>
    </row>
    <row r="32" spans="1:3" x14ac:dyDescent="0.25">
      <c r="A32" s="79" t="s">
        <v>3</v>
      </c>
      <c r="B32" s="80"/>
      <c r="C32" s="33">
        <f>B34/B33</f>
        <v>0.28030193061402237</v>
      </c>
    </row>
    <row r="33" spans="1:3" x14ac:dyDescent="0.25">
      <c r="A33" s="41" t="s">
        <v>1</v>
      </c>
      <c r="B33" s="42">
        <v>6889</v>
      </c>
      <c r="C33" s="30"/>
    </row>
    <row r="34" spans="1:3" ht="30" x14ac:dyDescent="0.25">
      <c r="A34" s="41" t="s">
        <v>2</v>
      </c>
      <c r="B34" s="42">
        <v>1931</v>
      </c>
      <c r="C34" s="30"/>
    </row>
    <row r="35" spans="1:3" x14ac:dyDescent="0.25">
      <c r="A35" s="79" t="s">
        <v>5</v>
      </c>
      <c r="B35" s="80"/>
      <c r="C35" s="33">
        <f>B37/B36</f>
        <v>0.27482088024564993</v>
      </c>
    </row>
    <row r="36" spans="1:3" x14ac:dyDescent="0.25">
      <c r="A36" s="41" t="s">
        <v>1</v>
      </c>
      <c r="B36" s="42">
        <v>3908</v>
      </c>
      <c r="C36" s="30"/>
    </row>
    <row r="37" spans="1:3" ht="30" x14ac:dyDescent="0.25">
      <c r="A37" s="41" t="s">
        <v>2</v>
      </c>
      <c r="B37" s="42">
        <v>1074</v>
      </c>
      <c r="C37" s="30"/>
    </row>
    <row r="38" spans="1:3" x14ac:dyDescent="0.25">
      <c r="A38" s="79" t="s">
        <v>15</v>
      </c>
      <c r="B38" s="80"/>
      <c r="C38" s="33">
        <f>B40/B39</f>
        <v>0.27447216890595011</v>
      </c>
    </row>
    <row r="39" spans="1:3" x14ac:dyDescent="0.25">
      <c r="A39" s="41" t="s">
        <v>1</v>
      </c>
      <c r="B39" s="42">
        <v>5210</v>
      </c>
      <c r="C39" s="30"/>
    </row>
    <row r="40" spans="1:3" ht="30" x14ac:dyDescent="0.25">
      <c r="A40" s="41" t="s">
        <v>2</v>
      </c>
      <c r="B40" s="42">
        <v>1430</v>
      </c>
      <c r="C40" s="30"/>
    </row>
    <row r="41" spans="1:3" x14ac:dyDescent="0.25">
      <c r="A41" s="79" t="s">
        <v>18</v>
      </c>
      <c r="B41" s="80"/>
      <c r="C41" s="33">
        <f>B43/B42</f>
        <v>0.27266576454668473</v>
      </c>
    </row>
    <row r="42" spans="1:3" x14ac:dyDescent="0.25">
      <c r="A42" s="41" t="s">
        <v>1</v>
      </c>
      <c r="B42" s="42">
        <v>1478</v>
      </c>
      <c r="C42" s="30"/>
    </row>
    <row r="43" spans="1:3" ht="30" x14ac:dyDescent="0.25">
      <c r="A43" s="41" t="s">
        <v>2</v>
      </c>
      <c r="B43" s="45">
        <v>403</v>
      </c>
      <c r="C43" s="30"/>
    </row>
    <row r="44" spans="1:3" x14ac:dyDescent="0.25">
      <c r="A44" s="79" t="s">
        <v>12</v>
      </c>
      <c r="B44" s="80"/>
      <c r="C44" s="33">
        <f>B46/B45</f>
        <v>0.27163758152652917</v>
      </c>
    </row>
    <row r="45" spans="1:3" x14ac:dyDescent="0.25">
      <c r="A45" s="41" t="s">
        <v>1</v>
      </c>
      <c r="B45" s="42">
        <v>5673</v>
      </c>
      <c r="C45" s="30"/>
    </row>
    <row r="46" spans="1:3" ht="30" x14ac:dyDescent="0.25">
      <c r="A46" s="41" t="s">
        <v>2</v>
      </c>
      <c r="B46" s="42">
        <v>1541</v>
      </c>
      <c r="C46" s="30"/>
    </row>
    <row r="47" spans="1:3" x14ac:dyDescent="0.25">
      <c r="A47" s="79" t="s">
        <v>8</v>
      </c>
      <c r="B47" s="80"/>
      <c r="C47" s="35">
        <f>B49/B48</f>
        <v>0.26346753614970231</v>
      </c>
    </row>
    <row r="48" spans="1:3" x14ac:dyDescent="0.25">
      <c r="A48" s="41" t="s">
        <v>1</v>
      </c>
      <c r="B48" s="42">
        <v>14108</v>
      </c>
      <c r="C48" s="30"/>
    </row>
    <row r="49" spans="1:3" ht="30" x14ac:dyDescent="0.25">
      <c r="A49" s="41" t="s">
        <v>2</v>
      </c>
      <c r="B49" s="42">
        <v>3717</v>
      </c>
      <c r="C49" s="30"/>
    </row>
    <row r="50" spans="1:3" x14ac:dyDescent="0.25">
      <c r="A50" s="79" t="s">
        <v>16</v>
      </c>
      <c r="B50" s="80"/>
      <c r="C50" s="35">
        <f>B52/B51</f>
        <v>0.259963436928702</v>
      </c>
    </row>
    <row r="51" spans="1:3" x14ac:dyDescent="0.25">
      <c r="A51" s="41" t="s">
        <v>1</v>
      </c>
      <c r="B51" s="42">
        <v>2735</v>
      </c>
      <c r="C51" s="30"/>
    </row>
    <row r="52" spans="1:3" ht="30" x14ac:dyDescent="0.25">
      <c r="A52" s="41" t="s">
        <v>2</v>
      </c>
      <c r="B52" s="45">
        <v>711</v>
      </c>
      <c r="C52" s="30"/>
    </row>
    <row r="53" spans="1:3" x14ac:dyDescent="0.25">
      <c r="A53" s="79" t="s">
        <v>17</v>
      </c>
      <c r="B53" s="80"/>
      <c r="C53" s="35">
        <f>B55/B54</f>
        <v>0.25502106397570296</v>
      </c>
    </row>
    <row r="54" spans="1:3" x14ac:dyDescent="0.25">
      <c r="A54" s="41" t="s">
        <v>1</v>
      </c>
      <c r="B54" s="42">
        <v>10207</v>
      </c>
      <c r="C54" s="30"/>
    </row>
    <row r="55" spans="1:3" ht="30" x14ac:dyDescent="0.25">
      <c r="A55" s="41" t="s">
        <v>2</v>
      </c>
      <c r="B55" s="42">
        <v>2603</v>
      </c>
      <c r="C55" s="30"/>
    </row>
    <row r="56" spans="1:3" x14ac:dyDescent="0.25">
      <c r="A56" s="79" t="s">
        <v>10</v>
      </c>
      <c r="B56" s="80"/>
      <c r="C56" s="35">
        <f>B58/B57</f>
        <v>0.2541785436641617</v>
      </c>
    </row>
    <row r="57" spans="1:3" x14ac:dyDescent="0.25">
      <c r="A57" s="41" t="s">
        <v>1</v>
      </c>
      <c r="B57" s="42">
        <v>30872</v>
      </c>
      <c r="C57" s="30"/>
    </row>
    <row r="58" spans="1:3" ht="30" x14ac:dyDescent="0.25">
      <c r="A58" s="41" t="s">
        <v>2</v>
      </c>
      <c r="B58" s="42">
        <v>7847</v>
      </c>
      <c r="C58" s="30"/>
    </row>
    <row r="59" spans="1:3" x14ac:dyDescent="0.25">
      <c r="A59" s="79" t="s">
        <v>9</v>
      </c>
      <c r="B59" s="80"/>
      <c r="C59" s="35">
        <f>B61/B60</f>
        <v>0.25423011844331639</v>
      </c>
    </row>
    <row r="60" spans="1:3" x14ac:dyDescent="0.25">
      <c r="A60" s="41" t="s">
        <v>1</v>
      </c>
      <c r="B60" s="42">
        <v>9456</v>
      </c>
      <c r="C60" s="30"/>
    </row>
    <row r="61" spans="1:3" ht="30" x14ac:dyDescent="0.25">
      <c r="A61" s="41" t="s">
        <v>2</v>
      </c>
      <c r="B61" s="42">
        <v>2404</v>
      </c>
      <c r="C61" s="30"/>
    </row>
    <row r="62" spans="1:3" x14ac:dyDescent="0.25">
      <c r="A62" s="79" t="s">
        <v>7</v>
      </c>
      <c r="B62" s="80"/>
      <c r="C62" s="35">
        <f>B64/B63</f>
        <v>0.25293072824156304</v>
      </c>
    </row>
    <row r="63" spans="1:3" x14ac:dyDescent="0.25">
      <c r="A63" s="41" t="s">
        <v>1</v>
      </c>
      <c r="B63" s="42">
        <v>2815</v>
      </c>
      <c r="C63" s="30"/>
    </row>
    <row r="64" spans="1:3" ht="30" x14ac:dyDescent="0.25">
      <c r="A64" s="41" t="s">
        <v>2</v>
      </c>
      <c r="B64" s="45">
        <v>712</v>
      </c>
      <c r="C64" s="30"/>
    </row>
    <row r="65" spans="1:3" x14ac:dyDescent="0.25">
      <c r="A65" s="79" t="s">
        <v>14</v>
      </c>
      <c r="B65" s="80"/>
      <c r="C65" s="35">
        <f>B67/B66</f>
        <v>0.22905081039973382</v>
      </c>
    </row>
    <row r="66" spans="1:3" x14ac:dyDescent="0.25">
      <c r="A66" s="41" t="s">
        <v>1</v>
      </c>
      <c r="B66" s="42">
        <v>21039</v>
      </c>
      <c r="C66" s="30"/>
    </row>
    <row r="67" spans="1:3" ht="30" x14ac:dyDescent="0.25">
      <c r="A67" s="41" t="s">
        <v>2</v>
      </c>
      <c r="B67" s="42">
        <v>4819</v>
      </c>
      <c r="C67" s="30"/>
    </row>
    <row r="68" spans="1:3" x14ac:dyDescent="0.25">
      <c r="A68" s="79" t="s">
        <v>6</v>
      </c>
      <c r="B68" s="80"/>
      <c r="C68" s="35">
        <f>B70/B69</f>
        <v>0.2179434657927079</v>
      </c>
    </row>
    <row r="69" spans="1:3" x14ac:dyDescent="0.25">
      <c r="A69" s="41" t="s">
        <v>1</v>
      </c>
      <c r="B69" s="42">
        <v>7323</v>
      </c>
      <c r="C69" s="30"/>
    </row>
    <row r="70" spans="1:3" ht="30" x14ac:dyDescent="0.25">
      <c r="A70" s="41" t="s">
        <v>2</v>
      </c>
      <c r="B70" s="42">
        <v>1596</v>
      </c>
      <c r="C70" s="30"/>
    </row>
    <row r="71" spans="1:3" x14ac:dyDescent="0.25">
      <c r="A71" s="46"/>
      <c r="B71" s="47"/>
      <c r="C71" s="36"/>
    </row>
    <row r="72" spans="1:3" x14ac:dyDescent="0.25">
      <c r="A72" s="46"/>
      <c r="B72" s="47"/>
      <c r="C72" s="36"/>
    </row>
    <row r="73" spans="1:3" x14ac:dyDescent="0.25">
      <c r="A73" s="81" t="s">
        <v>21</v>
      </c>
      <c r="B73" s="81"/>
      <c r="C73" s="35">
        <f>B75/B74</f>
        <v>0.44496487119437939</v>
      </c>
    </row>
    <row r="74" spans="1:3" x14ac:dyDescent="0.25">
      <c r="A74" s="41" t="s">
        <v>1</v>
      </c>
      <c r="B74" s="42">
        <v>1281</v>
      </c>
      <c r="C74" s="17"/>
    </row>
    <row r="75" spans="1:3" ht="30" x14ac:dyDescent="0.25">
      <c r="A75" s="41" t="s">
        <v>2</v>
      </c>
      <c r="B75" s="50">
        <v>570</v>
      </c>
      <c r="C75" s="17"/>
    </row>
  </sheetData>
  <mergeCells count="22">
    <mergeCell ref="A32:B32"/>
    <mergeCell ref="A23:B23"/>
    <mergeCell ref="A35:B35"/>
    <mergeCell ref="A68:B68"/>
    <mergeCell ref="A62:B62"/>
    <mergeCell ref="A29:B29"/>
    <mergeCell ref="A73:B73"/>
    <mergeCell ref="A7:B7"/>
    <mergeCell ref="A13:C13"/>
    <mergeCell ref="A65:B65"/>
    <mergeCell ref="A38:B38"/>
    <mergeCell ref="A50:B50"/>
    <mergeCell ref="A53:B53"/>
    <mergeCell ref="A41:B41"/>
    <mergeCell ref="A17:B17"/>
    <mergeCell ref="A47:B47"/>
    <mergeCell ref="A59:B59"/>
    <mergeCell ref="A56:B56"/>
    <mergeCell ref="A26:B26"/>
    <mergeCell ref="A44:B44"/>
    <mergeCell ref="A14:B14"/>
    <mergeCell ref="A20:B20"/>
  </mergeCells>
  <pageMargins left="0.7" right="0.7" top="0.75" bottom="0.75" header="0.3" footer="0.3"/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B48"/>
  <sheetViews>
    <sheetView topLeftCell="A6" workbookViewId="0">
      <selection activeCell="B49" sqref="B49"/>
    </sheetView>
  </sheetViews>
  <sheetFormatPr baseColWidth="10" defaultRowHeight="15" x14ac:dyDescent="0.25"/>
  <cols>
    <col min="2" max="2" width="25.42578125" customWidth="1"/>
    <col min="5" max="5" width="22.4257812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138</v>
      </c>
    </row>
    <row r="8" spans="1:2" ht="29.25" customHeight="1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0.32551613549809583</v>
      </c>
    </row>
    <row r="10" spans="1:2" x14ac:dyDescent="0.25">
      <c r="A10" s="27" t="s">
        <v>34</v>
      </c>
      <c r="B10" s="28">
        <f t="shared" si="0"/>
        <v>0.32227939775109588</v>
      </c>
    </row>
    <row r="11" spans="1:2" x14ac:dyDescent="0.25">
      <c r="A11" s="27" t="s">
        <v>35</v>
      </c>
      <c r="B11" s="28">
        <f t="shared" si="0"/>
        <v>0.30801519088546869</v>
      </c>
    </row>
    <row r="12" spans="1:2" x14ac:dyDescent="0.25">
      <c r="A12" s="27" t="s">
        <v>36</v>
      </c>
      <c r="B12" s="28">
        <f t="shared" si="0"/>
        <v>0.306774441878368</v>
      </c>
    </row>
    <row r="13" spans="1:2" x14ac:dyDescent="0.25">
      <c r="A13" s="27" t="s">
        <v>37</v>
      </c>
      <c r="B13" s="28">
        <f t="shared" si="0"/>
        <v>0.31340872374798062</v>
      </c>
    </row>
    <row r="14" spans="1:2" x14ac:dyDescent="0.25">
      <c r="A14" s="27" t="s">
        <v>38</v>
      </c>
      <c r="B14" s="28">
        <f t="shared" si="0"/>
        <v>0.29227193492155723</v>
      </c>
    </row>
    <row r="15" spans="1:2" x14ac:dyDescent="0.25">
      <c r="A15" s="29" t="s">
        <v>39</v>
      </c>
      <c r="B15" s="28">
        <f t="shared" si="0"/>
        <v>0.30083144368858655</v>
      </c>
    </row>
    <row r="16" spans="1:2" x14ac:dyDescent="0.25">
      <c r="A16" s="29" t="s">
        <v>40</v>
      </c>
      <c r="B16" s="28">
        <f t="shared" si="0"/>
        <v>0.29492908490382747</v>
      </c>
    </row>
    <row r="17" spans="1:2" x14ac:dyDescent="0.25">
      <c r="A17" s="29" t="s">
        <v>41</v>
      </c>
      <c r="B17" s="28">
        <f t="shared" si="0"/>
        <v>0.3031519775145553</v>
      </c>
    </row>
    <row r="18" spans="1:2" x14ac:dyDescent="0.25">
      <c r="A18" s="29" t="s">
        <v>42</v>
      </c>
      <c r="B18" s="28">
        <f t="shared" si="0"/>
        <v>0.29992245056223343</v>
      </c>
    </row>
    <row r="19" spans="1:2" x14ac:dyDescent="0.25">
      <c r="A19" s="29" t="s">
        <v>43</v>
      </c>
      <c r="B19" s="28">
        <f t="shared" si="0"/>
        <v>0.28943452380952384</v>
      </c>
    </row>
    <row r="20" spans="1:2" x14ac:dyDescent="0.25">
      <c r="A20" s="29" t="s">
        <v>97</v>
      </c>
      <c r="B20" s="28">
        <f t="shared" si="0"/>
        <v>0.29532218673680255</v>
      </c>
    </row>
    <row r="21" spans="1:2" x14ac:dyDescent="0.25">
      <c r="A21" s="17"/>
      <c r="B21" s="17"/>
    </row>
    <row r="22" spans="1:2" x14ac:dyDescent="0.25">
      <c r="A22" s="77" t="s">
        <v>44</v>
      </c>
      <c r="B22" s="78"/>
    </row>
    <row r="23" spans="1:2" x14ac:dyDescent="0.25">
      <c r="A23" s="29" t="s">
        <v>33</v>
      </c>
      <c r="B23" s="31">
        <v>1624</v>
      </c>
    </row>
    <row r="24" spans="1:2" x14ac:dyDescent="0.25">
      <c r="A24" s="29" t="s">
        <v>34</v>
      </c>
      <c r="B24" s="31">
        <v>1691</v>
      </c>
    </row>
    <row r="25" spans="1:2" x14ac:dyDescent="0.25">
      <c r="A25" s="29" t="s">
        <v>35</v>
      </c>
      <c r="B25" s="31">
        <v>1541</v>
      </c>
    </row>
    <row r="26" spans="1:2" x14ac:dyDescent="0.25">
      <c r="A26" s="29" t="s">
        <v>36</v>
      </c>
      <c r="B26" s="31">
        <v>1594</v>
      </c>
    </row>
    <row r="27" spans="1:2" x14ac:dyDescent="0.25">
      <c r="A27" s="29" t="s">
        <v>37</v>
      </c>
      <c r="B27" s="31">
        <v>1552</v>
      </c>
    </row>
    <row r="28" spans="1:2" x14ac:dyDescent="0.25">
      <c r="A28" s="29" t="s">
        <v>38</v>
      </c>
      <c r="B28" s="31">
        <v>1509</v>
      </c>
    </row>
    <row r="29" spans="1:2" x14ac:dyDescent="0.25">
      <c r="A29" s="29" t="s">
        <v>39</v>
      </c>
      <c r="B29" s="31">
        <v>1592</v>
      </c>
    </row>
    <row r="30" spans="1:2" x14ac:dyDescent="0.25">
      <c r="A30" s="29" t="s">
        <v>40</v>
      </c>
      <c r="B30" s="31">
        <v>1518</v>
      </c>
    </row>
    <row r="31" spans="1:2" x14ac:dyDescent="0.25">
      <c r="A31" s="29" t="s">
        <v>41</v>
      </c>
      <c r="B31" s="31">
        <v>1510</v>
      </c>
    </row>
    <row r="32" spans="1:2" x14ac:dyDescent="0.25">
      <c r="A32" s="29" t="s">
        <v>42</v>
      </c>
      <c r="B32" s="31">
        <v>1547</v>
      </c>
    </row>
    <row r="33" spans="1:2" x14ac:dyDescent="0.25">
      <c r="A33" s="29" t="s">
        <v>43</v>
      </c>
      <c r="B33" s="31">
        <v>1556</v>
      </c>
    </row>
    <row r="34" spans="1:2" x14ac:dyDescent="0.25">
      <c r="A34" s="29" t="s">
        <v>97</v>
      </c>
      <c r="B34" s="31">
        <v>1572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4989</v>
      </c>
    </row>
    <row r="38" spans="1:2" x14ac:dyDescent="0.25">
      <c r="A38" s="29" t="s">
        <v>34</v>
      </c>
      <c r="B38" s="31">
        <v>5247</v>
      </c>
    </row>
    <row r="39" spans="1:2" x14ac:dyDescent="0.25">
      <c r="A39" s="29" t="s">
        <v>35</v>
      </c>
      <c r="B39" s="31">
        <v>5003</v>
      </c>
    </row>
    <row r="40" spans="1:2" x14ac:dyDescent="0.25">
      <c r="A40" s="29" t="s">
        <v>36</v>
      </c>
      <c r="B40" s="31">
        <v>5196</v>
      </c>
    </row>
    <row r="41" spans="1:2" x14ac:dyDescent="0.25">
      <c r="A41" s="29" t="s">
        <v>37</v>
      </c>
      <c r="B41" s="31">
        <v>4952</v>
      </c>
    </row>
    <row r="42" spans="1:2" x14ac:dyDescent="0.25">
      <c r="A42" s="29" t="s">
        <v>38</v>
      </c>
      <c r="B42" s="31">
        <v>5163</v>
      </c>
    </row>
    <row r="43" spans="1:2" x14ac:dyDescent="0.25">
      <c r="A43" s="29" t="s">
        <v>39</v>
      </c>
      <c r="B43" s="31">
        <v>5292</v>
      </c>
    </row>
    <row r="44" spans="1:2" x14ac:dyDescent="0.25">
      <c r="A44" s="29" t="s">
        <v>40</v>
      </c>
      <c r="B44" s="31">
        <v>5147</v>
      </c>
    </row>
    <row r="45" spans="1:2" x14ac:dyDescent="0.25">
      <c r="A45" s="29" t="s">
        <v>41</v>
      </c>
      <c r="B45" s="31">
        <v>4981</v>
      </c>
    </row>
    <row r="46" spans="1:2" x14ac:dyDescent="0.25">
      <c r="A46" s="29" t="s">
        <v>42</v>
      </c>
      <c r="B46" s="31">
        <v>5158</v>
      </c>
    </row>
    <row r="47" spans="1:2" x14ac:dyDescent="0.25">
      <c r="A47" s="29" t="s">
        <v>43</v>
      </c>
      <c r="B47" s="31">
        <v>5376</v>
      </c>
    </row>
    <row r="48" spans="1:2" x14ac:dyDescent="0.25">
      <c r="A48" s="29" t="s">
        <v>97</v>
      </c>
      <c r="B48" s="31">
        <v>5323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5:D48"/>
  <sheetViews>
    <sheetView topLeftCell="A13" workbookViewId="0">
      <selection activeCell="A25" sqref="A25"/>
    </sheetView>
  </sheetViews>
  <sheetFormatPr baseColWidth="10" defaultRowHeight="15" x14ac:dyDescent="0.25"/>
  <cols>
    <col min="1" max="1" width="37.85546875" customWidth="1"/>
    <col min="2" max="2" width="26.85546875" customWidth="1"/>
  </cols>
  <sheetData>
    <row r="5" spans="1:2" x14ac:dyDescent="0.25">
      <c r="A5" s="14" t="s">
        <v>95</v>
      </c>
    </row>
    <row r="6" spans="1:2" x14ac:dyDescent="0.25">
      <c r="A6" s="14"/>
    </row>
    <row r="7" spans="1:2" ht="21" x14ac:dyDescent="0.35">
      <c r="A7" s="63" t="s">
        <v>112</v>
      </c>
    </row>
    <row r="8" spans="1:2" x14ac:dyDescent="0.25">
      <c r="A8" s="75" t="s">
        <v>32</v>
      </c>
      <c r="B8" s="76"/>
    </row>
    <row r="9" spans="1:2" x14ac:dyDescent="0.25">
      <c r="A9" s="27" t="s">
        <v>33</v>
      </c>
      <c r="B9" s="28">
        <f t="shared" ref="B9:B20" si="0">B23/B37</f>
        <v>0.37306857568591884</v>
      </c>
    </row>
    <row r="10" spans="1:2" x14ac:dyDescent="0.25">
      <c r="A10" s="27" t="s">
        <v>34</v>
      </c>
      <c r="B10" s="28">
        <f t="shared" si="0"/>
        <v>0.37760436747220211</v>
      </c>
    </row>
    <row r="11" spans="1:2" x14ac:dyDescent="0.25">
      <c r="A11" s="27" t="s">
        <v>35</v>
      </c>
      <c r="B11" s="28">
        <f t="shared" si="0"/>
        <v>0.36778983438035406</v>
      </c>
    </row>
    <row r="12" spans="1:2" x14ac:dyDescent="0.25">
      <c r="A12" s="27" t="s">
        <v>36</v>
      </c>
      <c r="B12" s="28">
        <f t="shared" si="0"/>
        <v>0.36592619567856277</v>
      </c>
    </row>
    <row r="13" spans="1:2" x14ac:dyDescent="0.25">
      <c r="A13" s="27" t="s">
        <v>37</v>
      </c>
      <c r="B13" s="28">
        <f t="shared" si="0"/>
        <v>0.35810854103927725</v>
      </c>
    </row>
    <row r="14" spans="1:2" x14ac:dyDescent="0.25">
      <c r="A14" s="27" t="s">
        <v>38</v>
      </c>
      <c r="B14" s="28">
        <f t="shared" si="0"/>
        <v>0.35856433214767569</v>
      </c>
    </row>
    <row r="15" spans="1:2" x14ac:dyDescent="0.25">
      <c r="A15" s="29" t="s">
        <v>39</v>
      </c>
      <c r="B15" s="28">
        <f t="shared" si="0"/>
        <v>0.34923684491407836</v>
      </c>
    </row>
    <row r="16" spans="1:2" x14ac:dyDescent="0.25">
      <c r="A16" s="29" t="s">
        <v>40</v>
      </c>
      <c r="B16" s="28">
        <f t="shared" si="0"/>
        <v>0.34412173644368915</v>
      </c>
    </row>
    <row r="17" spans="1:4" x14ac:dyDescent="0.25">
      <c r="A17" s="29" t="s">
        <v>41</v>
      </c>
      <c r="B17" s="28">
        <f t="shared" si="0"/>
        <v>0.34309999844891503</v>
      </c>
    </row>
    <row r="18" spans="1:4" x14ac:dyDescent="0.25">
      <c r="A18" s="29" t="s">
        <v>42</v>
      </c>
      <c r="B18" s="28">
        <f t="shared" si="0"/>
        <v>0.33947216218684362</v>
      </c>
    </row>
    <row r="19" spans="1:4" x14ac:dyDescent="0.25">
      <c r="A19" s="29" t="s">
        <v>43</v>
      </c>
      <c r="B19" s="28">
        <f t="shared" si="0"/>
        <v>0.33271894793815188</v>
      </c>
    </row>
    <row r="20" spans="1:4" x14ac:dyDescent="0.25">
      <c r="A20" s="29" t="s">
        <v>97</v>
      </c>
      <c r="B20" s="28">
        <f t="shared" si="0"/>
        <v>0.32994367483635256</v>
      </c>
    </row>
    <row r="21" spans="1:4" x14ac:dyDescent="0.25">
      <c r="A21" s="17"/>
      <c r="B21" s="17"/>
    </row>
    <row r="22" spans="1:4" x14ac:dyDescent="0.25">
      <c r="A22" s="77" t="s">
        <v>44</v>
      </c>
      <c r="B22" s="78"/>
      <c r="D22" s="4" t="s">
        <v>114</v>
      </c>
    </row>
    <row r="23" spans="1:4" x14ac:dyDescent="0.25">
      <c r="A23" s="29" t="s">
        <v>33</v>
      </c>
      <c r="B23" s="31">
        <v>23034</v>
      </c>
    </row>
    <row r="24" spans="1:4" x14ac:dyDescent="0.25">
      <c r="A24" s="29" t="s">
        <v>34</v>
      </c>
      <c r="B24" s="31">
        <v>24485</v>
      </c>
    </row>
    <row r="25" spans="1:4" x14ac:dyDescent="0.25">
      <c r="A25" s="29" t="s">
        <v>35</v>
      </c>
      <c r="B25" s="31">
        <v>23184</v>
      </c>
    </row>
    <row r="26" spans="1:4" x14ac:dyDescent="0.25">
      <c r="A26" s="29" t="s">
        <v>36</v>
      </c>
      <c r="B26" s="31">
        <v>24116</v>
      </c>
    </row>
    <row r="27" spans="1:4" x14ac:dyDescent="0.25">
      <c r="A27" s="29" t="s">
        <v>37</v>
      </c>
      <c r="B27" s="31">
        <v>22356</v>
      </c>
    </row>
    <row r="28" spans="1:4" x14ac:dyDescent="0.25">
      <c r="A28" s="29" t="s">
        <v>38</v>
      </c>
      <c r="B28" s="31">
        <v>23387</v>
      </c>
    </row>
    <row r="29" spans="1:4" x14ac:dyDescent="0.25">
      <c r="A29" s="29" t="s">
        <v>39</v>
      </c>
      <c r="B29" s="31">
        <v>22904</v>
      </c>
    </row>
    <row r="30" spans="1:4" x14ac:dyDescent="0.25">
      <c r="A30" s="29" t="s">
        <v>40</v>
      </c>
      <c r="B30" s="31">
        <v>22275</v>
      </c>
    </row>
    <row r="31" spans="1:4" x14ac:dyDescent="0.25">
      <c r="A31" s="29" t="s">
        <v>41</v>
      </c>
      <c r="B31" s="31">
        <v>22120</v>
      </c>
    </row>
    <row r="32" spans="1:4" x14ac:dyDescent="0.25">
      <c r="A32" s="29" t="s">
        <v>42</v>
      </c>
      <c r="B32" s="31">
        <v>22304</v>
      </c>
    </row>
    <row r="33" spans="1:2" x14ac:dyDescent="0.25">
      <c r="A33" s="29" t="s">
        <v>43</v>
      </c>
      <c r="B33" s="31">
        <v>22745</v>
      </c>
    </row>
    <row r="34" spans="1:2" x14ac:dyDescent="0.25">
      <c r="A34" s="29" t="s">
        <v>97</v>
      </c>
      <c r="B34" s="31">
        <v>21674</v>
      </c>
    </row>
    <row r="36" spans="1:2" x14ac:dyDescent="0.25">
      <c r="A36" s="77" t="s">
        <v>113</v>
      </c>
      <c r="B36" s="78"/>
    </row>
    <row r="37" spans="1:2" x14ac:dyDescent="0.25">
      <c r="A37" s="29" t="s">
        <v>33</v>
      </c>
      <c r="B37" s="31">
        <v>61742</v>
      </c>
    </row>
    <row r="38" spans="1:2" x14ac:dyDescent="0.25">
      <c r="A38" s="29" t="s">
        <v>34</v>
      </c>
      <c r="B38" s="31">
        <v>64843</v>
      </c>
    </row>
    <row r="39" spans="1:2" x14ac:dyDescent="0.25">
      <c r="A39" s="29" t="s">
        <v>35</v>
      </c>
      <c r="B39" s="31">
        <v>63036</v>
      </c>
    </row>
    <row r="40" spans="1:2" x14ac:dyDescent="0.25">
      <c r="A40" s="29" t="s">
        <v>36</v>
      </c>
      <c r="B40" s="31">
        <v>65904</v>
      </c>
    </row>
    <row r="41" spans="1:2" x14ac:dyDescent="0.25">
      <c r="A41" s="29" t="s">
        <v>37</v>
      </c>
      <c r="B41" s="31">
        <v>62428</v>
      </c>
    </row>
    <row r="42" spans="1:2" x14ac:dyDescent="0.25">
      <c r="A42" s="29" t="s">
        <v>38</v>
      </c>
      <c r="B42" s="31">
        <v>65224</v>
      </c>
    </row>
    <row r="43" spans="1:2" x14ac:dyDescent="0.25">
      <c r="A43" s="29" t="s">
        <v>39</v>
      </c>
      <c r="B43" s="31">
        <v>65583</v>
      </c>
    </row>
    <row r="44" spans="1:2" x14ac:dyDescent="0.25">
      <c r="A44" s="29" t="s">
        <v>40</v>
      </c>
      <c r="B44" s="31">
        <v>64730</v>
      </c>
    </row>
    <row r="45" spans="1:2" x14ac:dyDescent="0.25">
      <c r="A45" s="29" t="s">
        <v>41</v>
      </c>
      <c r="B45" s="31">
        <v>64471</v>
      </c>
    </row>
    <row r="46" spans="1:2" x14ac:dyDescent="0.25">
      <c r="A46" s="29" t="s">
        <v>42</v>
      </c>
      <c r="B46" s="31">
        <v>65702</v>
      </c>
    </row>
    <row r="47" spans="1:2" x14ac:dyDescent="0.25">
      <c r="A47" s="29" t="s">
        <v>43</v>
      </c>
      <c r="B47" s="31">
        <v>68361</v>
      </c>
    </row>
    <row r="48" spans="1:2" x14ac:dyDescent="0.25">
      <c r="A48" s="29" t="s">
        <v>97</v>
      </c>
      <c r="B48" s="31">
        <v>65690</v>
      </c>
    </row>
  </sheetData>
  <mergeCells count="3">
    <mergeCell ref="A8:B8"/>
    <mergeCell ref="A22:B22"/>
    <mergeCell ref="A36:B36"/>
  </mergeCells>
  <pageMargins left="0.7" right="0.7" top="0.75" bottom="0.75" header="0.3" footer="0.3"/>
  <pageSetup paperSize="9" orientation="portrait"/>
  <drawing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24</vt:i4>
      </vt:variant>
    </vt:vector>
  </HeadingPairs>
  <TitlesOfParts>
    <vt:vector size="24" baseType="lpstr">
      <vt:lpstr>ÍNDICE</vt:lpstr>
      <vt:lpstr>CAUSAS MUERTE_ESPAÑA</vt:lpstr>
      <vt:lpstr>TIPOS DE ECV_ESPAÑA</vt:lpstr>
      <vt:lpstr>HISTÓRICO_ECV_ESPAÑA</vt:lpstr>
      <vt:lpstr>ECV_CCAA</vt:lpstr>
      <vt:lpstr>ECV_MUJERES_CCAA</vt:lpstr>
      <vt:lpstr>ECV_HOMBRES_CCAA</vt:lpstr>
      <vt:lpstr>HISTÓRICO_ECV_NAVARRA</vt:lpstr>
      <vt:lpstr>HISTÓRICO_ECV_ANDALUCÍA</vt:lpstr>
      <vt:lpstr>HISTÓRICO_ECV_ARAGÓN</vt:lpstr>
      <vt:lpstr>HISTÓRICO_ECV_ASTURIAS</vt:lpstr>
      <vt:lpstr>HISTÓRICO_ECV_ISLAS BALEARES</vt:lpstr>
      <vt:lpstr>HISTÓRICO_ECV_CANARIAS</vt:lpstr>
      <vt:lpstr>HISTÓRICO_ECV_CANTABRIA</vt:lpstr>
      <vt:lpstr>HISTÓRICO_ECVCASTILLA LA MANCHA</vt:lpstr>
      <vt:lpstr>HISTÓRICO_ECV_CASTILLA Y LEÓN</vt:lpstr>
      <vt:lpstr>HISTÓRICO_ECV_CATALUÑA</vt:lpstr>
      <vt:lpstr>HISTÓRICO_ECV_EXTREMADURA</vt:lpstr>
      <vt:lpstr>HISTÓRICO_ECV_GALICIA</vt:lpstr>
      <vt:lpstr>HISTÓRICO_ECV_LA RIOJA</vt:lpstr>
      <vt:lpstr>HISTÓRICO_ECV_MADRID</vt:lpstr>
      <vt:lpstr>HISTÓRICO_ECV_MURCIA</vt:lpstr>
      <vt:lpstr>HISTÓRICO_ECV_PAÍS VASCO</vt:lpstr>
      <vt:lpstr>HISTÓRICO_ECV_VALENCIA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portatil</dc:creator>
  <cp:lastModifiedBy>David Mora</cp:lastModifiedBy>
  <dcterms:created xsi:type="dcterms:W3CDTF">2014-02-04T13:12:53Z</dcterms:created>
  <dcterms:modified xsi:type="dcterms:W3CDTF">2015-03-13T10:52:56Z</dcterms:modified>
</cp:coreProperties>
</file>